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iroque\Desktop\FORMATOS NUEVA DIRECTIVA\"/>
    </mc:Choice>
  </mc:AlternateContent>
  <xr:revisionPtr revIDLastSave="0" documentId="13_ncr:1_{036E7A0B-4DBB-4613-8D96-2536858B1EB2}" xr6:coauthVersionLast="47" xr6:coauthVersionMax="47" xr10:uidLastSave="{00000000-0000-0000-0000-000000000000}"/>
  <bookViews>
    <workbookView xWindow="-120" yWindow="-120" windowWidth="29040" windowHeight="17640" activeTab="4" xr2:uid="{00000000-000D-0000-FFFF-FFFF00000000}"/>
  </bookViews>
  <sheets>
    <sheet name="1 de 7" sheetId="14" r:id="rId1"/>
    <sheet name="2,3,4,5 " sheetId="15" r:id="rId2"/>
    <sheet name="6" sheetId="18" r:id="rId3"/>
    <sheet name="7" sheetId="17" r:id="rId4"/>
    <sheet name="8" sheetId="19" r:id="rId5"/>
    <sheet name="9" sheetId="22" r:id="rId6"/>
    <sheet name="DA PyV" sheetId="20" state="hidden" r:id="rId7"/>
  </sheets>
  <definedNames>
    <definedName name="AREA" localSheetId="2">#REF!</definedName>
    <definedName name="AREA">#REF!</definedName>
    <definedName name="_xlnm.Print_Area" localSheetId="0">'1 de 7'!$A$1:$L$61</definedName>
    <definedName name="_xlnm.Print_Area" localSheetId="1">'2,3,4,5 '!$A$1:$O$205</definedName>
    <definedName name="_xlnm.Print_Area" localSheetId="4">'8'!$A$1:$S$82</definedName>
    <definedName name="_xlnm.Print_Area" localSheetId="5">'9'!$A$1:$P$49</definedName>
    <definedName name="CONDICION" localSheetId="2">#REF!</definedName>
    <definedName name="CONDICION">#REF!</definedName>
    <definedName name="COSTOS">'DA PyV'!$J$16:$K$24</definedName>
    <definedName name="FORMA" localSheetId="2">#REF!</definedName>
    <definedName name="FORMA">#REF!</definedName>
    <definedName name="PRODUCTO" localSheetId="2">#REF!</definedName>
    <definedName name="PRODUCTO">#REF!</definedName>
    <definedName name="TABLA2">'DA PyV'!$J$29:$L$38</definedName>
    <definedName name="tabla3">'DA PyV'!$J$29:$L$38</definedName>
  </definedNames>
  <calcPr calcId="191029"/>
</workbook>
</file>

<file path=xl/calcChain.xml><?xml version="1.0" encoding="utf-8"?>
<calcChain xmlns="http://schemas.openxmlformats.org/spreadsheetml/2006/main">
  <c r="H18" i="19" l="1"/>
  <c r="J14" i="19" l="1"/>
  <c r="J25" i="19"/>
  <c r="S40" i="20"/>
  <c r="S56" i="20" s="1"/>
  <c r="P40" i="20"/>
  <c r="P58" i="20" s="1"/>
  <c r="K40" i="20"/>
  <c r="K58" i="20" s="1"/>
  <c r="H29" i="19"/>
  <c r="K48" i="20" l="1"/>
  <c r="S48" i="20"/>
  <c r="S52" i="20"/>
  <c r="S44" i="20"/>
  <c r="S54" i="20"/>
  <c r="S58" i="20"/>
  <c r="S42" i="20"/>
  <c r="S46" i="20"/>
  <c r="S50" i="20"/>
  <c r="P42" i="20"/>
  <c r="P44" i="20"/>
  <c r="P46" i="20"/>
  <c r="P48" i="20"/>
  <c r="J27" i="19" s="1"/>
  <c r="P50" i="20"/>
  <c r="P52" i="20"/>
  <c r="P54" i="20"/>
  <c r="P56" i="20"/>
  <c r="K42" i="20"/>
  <c r="K44" i="20"/>
  <c r="K46" i="20"/>
  <c r="N41" i="20"/>
  <c r="K50" i="20"/>
  <c r="K52" i="20"/>
  <c r="K54" i="20"/>
  <c r="K56" i="20"/>
  <c r="J28" i="19" l="1"/>
  <c r="H31" i="19" s="1"/>
  <c r="M47" i="19" s="1"/>
  <c r="J16" i="19"/>
  <c r="J17" i="19" s="1"/>
  <c r="H20" i="19" l="1"/>
  <c r="I47" i="19" s="1"/>
  <c r="F52" i="19" s="1"/>
</calcChain>
</file>

<file path=xl/sharedStrings.xml><?xml version="1.0" encoding="utf-8"?>
<sst xmlns="http://schemas.openxmlformats.org/spreadsheetml/2006/main" count="744" uniqueCount="490">
  <si>
    <t>N° DE EXPEDIENTE</t>
  </si>
  <si>
    <t>FECHA</t>
  </si>
  <si>
    <t>6. Nº/Mz/Lt</t>
  </si>
  <si>
    <t>7. REFERENCIA</t>
  </si>
  <si>
    <t>8. URBANIZACIÓN</t>
  </si>
  <si>
    <t>9. DISTRITO</t>
  </si>
  <si>
    <t>10. PROVINCIA</t>
  </si>
  <si>
    <t>4. R.U.C. Nº</t>
  </si>
  <si>
    <t>3. NOMBRE COMERCIAL</t>
  </si>
  <si>
    <t>OTROS (Espeficicar)</t>
  </si>
  <si>
    <t xml:space="preserve">11. DEPARTAMENTO </t>
  </si>
  <si>
    <t>DROGUERÍA</t>
  </si>
  <si>
    <t>12. PAÍS</t>
  </si>
  <si>
    <t>13. TELÉFONO</t>
  </si>
  <si>
    <t>14. FAX</t>
  </si>
  <si>
    <t>REPRESENTANTE LEGAL</t>
  </si>
  <si>
    <t>FIRMA Y NOMBRE COMPLETO</t>
  </si>
  <si>
    <t>SELLO DE LA EMPRESA</t>
  </si>
  <si>
    <t>N°</t>
  </si>
  <si>
    <t>GAS MEDICINAL</t>
  </si>
  <si>
    <t>ITEM</t>
  </si>
  <si>
    <t>MARCAR</t>
  </si>
  <si>
    <t>PRODUCTOS FARMACEUTICOS</t>
  </si>
  <si>
    <t>A) MEDICAMENTOS</t>
  </si>
  <si>
    <t>ESPECIALIDAD FARMACEUTICA</t>
  </si>
  <si>
    <t>SOLIDOS ESTERILES</t>
  </si>
  <si>
    <t>SOLIDOS NO ESTERILES</t>
  </si>
  <si>
    <t>LIQUIDOS ESTERILES DE PEQUEÑO VOLUMEN</t>
  </si>
  <si>
    <t>LIQUIDOS ESTERILES DE GRAN VOLUMEN</t>
  </si>
  <si>
    <t xml:space="preserve">LIQUIDOS NO ESTERILES </t>
  </si>
  <si>
    <t>SEMISOLIDOS ESTERILES</t>
  </si>
  <si>
    <t>SEMISOLIDOS NO ESTERILES</t>
  </si>
  <si>
    <t>BETALACTAMICOS</t>
  </si>
  <si>
    <t>PENICILINICOS SOLIDOS ESTERILES</t>
  </si>
  <si>
    <t>PENICILINICOS SOLIDOS NO ESTERILES</t>
  </si>
  <si>
    <t xml:space="preserve">PENICILINICOS LIQUIDOS ESTERILES </t>
  </si>
  <si>
    <t xml:space="preserve">PENICILINICOS LIQUIDOS NO ESTERILES </t>
  </si>
  <si>
    <t>PENICILINICOS SEMISOLIDOS ESTERILES</t>
  </si>
  <si>
    <t>PENICILINICOS SEMISOLIDOS NO ESTERILES</t>
  </si>
  <si>
    <t>CEFALOSPORINICOS SOLIDOS ESTERILES</t>
  </si>
  <si>
    <t>CEFALOSPORINICOS SOLIDOS NO ESTERILES</t>
  </si>
  <si>
    <t xml:space="preserve">CEFALOSPORINICOS LIQUIDOS ESTERILES </t>
  </si>
  <si>
    <t xml:space="preserve">CEFALOSPORINICOS LIQUIDOS NO ESTERILES </t>
  </si>
  <si>
    <t>CEFALOSPORINICOS SEMISOLIDOS ESTERILES</t>
  </si>
  <si>
    <t>CEFALOSPORINICOS SEMISOLIDOS NO ESTERILES</t>
  </si>
  <si>
    <t>PENEMS SOLIDOS ESTERILES</t>
  </si>
  <si>
    <t>PENEMS SOLIDOS NO ESTERILES</t>
  </si>
  <si>
    <t xml:space="preserve">PENEMS LIQUIDOS ESTERILES </t>
  </si>
  <si>
    <t xml:space="preserve">PENEMS LIQUIDOS NO ESTERILES </t>
  </si>
  <si>
    <t>PENEMS SEMISOLIDOS ESTERILES</t>
  </si>
  <si>
    <t>PENEMS SEMISOLIDOS NO ESTERILES</t>
  </si>
  <si>
    <t>CARBAPENEMS SOLIDOS ESTERILES</t>
  </si>
  <si>
    <t>CARBAPENEMS SOLIDOS NO ESTERILES</t>
  </si>
  <si>
    <t xml:space="preserve">CARBAPENEMS LIQUIDOS ESTERILES </t>
  </si>
  <si>
    <t xml:space="preserve">CARBAPENEMS LIQUIDOS NO ESTERILES </t>
  </si>
  <si>
    <t>CARBAPENEMS SEMISOLIDOS ESTERILES</t>
  </si>
  <si>
    <t>CARBAPENEMS SEMISOLIDOS NO ESTERILES</t>
  </si>
  <si>
    <t>MONOBACTAMS SOLIDOS ESTERILES</t>
  </si>
  <si>
    <t>MONOBACTAMS SOLIDOS NO ESTERILES</t>
  </si>
  <si>
    <t xml:space="preserve">MONOBACTAMS LIQUIDOS ESTERILES </t>
  </si>
  <si>
    <t xml:space="preserve">MONOBACTAMS LIQUIDOS NO ESTERILES </t>
  </si>
  <si>
    <t>MONOBACTAMS SEMISOLIDOS ESTERILES</t>
  </si>
  <si>
    <t>MONOBACTAMS SEMISOLIDOS NO ESTERILES</t>
  </si>
  <si>
    <t xml:space="preserve">LIQUIDOS ESTERILES </t>
  </si>
  <si>
    <t>HORMONAS
SEXUALES 
FEMENINAS</t>
  </si>
  <si>
    <t>HORMONAS
SEXUALES
MASCULINAS</t>
  </si>
  <si>
    <t>INMUNOSUPRESORES</t>
  </si>
  <si>
    <t>AGENTES DE DIAGNOSTICO</t>
  </si>
  <si>
    <t>SOLIDOS NO ESTERIL</t>
  </si>
  <si>
    <t>LIQUIDOS NO ESTERIL</t>
  </si>
  <si>
    <t>SEMISOLIDOS NO ESTERIL</t>
  </si>
  <si>
    <t>RADIOFARMACOS</t>
  </si>
  <si>
    <t>AIRE MEDICINAL</t>
  </si>
  <si>
    <t>DIOXIDO DE CARBONO MEDICINAL</t>
  </si>
  <si>
    <t>HELIO MEDICINAL</t>
  </si>
  <si>
    <t>OXIDO NITROSO MEDICO</t>
  </si>
  <si>
    <t>B) MEDICAMENTOS HERBARIOS</t>
  </si>
  <si>
    <t>F) PRODUCTOS HOMEOPATICOS</t>
  </si>
  <si>
    <t>OXIGENO</t>
  </si>
  <si>
    <t>NITROGENO</t>
  </si>
  <si>
    <t>AEROSOL</t>
  </si>
  <si>
    <t>SOLIDO</t>
  </si>
  <si>
    <t>CAPSULA BLANDA</t>
  </si>
  <si>
    <t>OVULO</t>
  </si>
  <si>
    <t>LIQUIDO</t>
  </si>
  <si>
    <t xml:space="preserve">CHAMPU </t>
  </si>
  <si>
    <t xml:space="preserve">TABLETA </t>
  </si>
  <si>
    <t xml:space="preserve">TABLETA RECUBIERTA </t>
  </si>
  <si>
    <t>SOLUCION  INYECTABLE</t>
  </si>
  <si>
    <t>CREMA</t>
  </si>
  <si>
    <t>SOLUCION</t>
  </si>
  <si>
    <t xml:space="preserve">EMULSION INYECTABLE </t>
  </si>
  <si>
    <t>EMULSION</t>
  </si>
  <si>
    <t>GASES MEDICINALES</t>
  </si>
  <si>
    <t>GAS COMPRIMIDO</t>
  </si>
  <si>
    <t>GAS LICUADO</t>
  </si>
  <si>
    <t>GEL</t>
  </si>
  <si>
    <t>GOMA DE MASCAR</t>
  </si>
  <si>
    <t>GRAGEAS</t>
  </si>
  <si>
    <t>GRANULOS</t>
  </si>
  <si>
    <t>JABON</t>
  </si>
  <si>
    <t>JARABE</t>
  </si>
  <si>
    <t>LIQUIDO CRIOGENICO</t>
  </si>
  <si>
    <t>PARCHE</t>
  </si>
  <si>
    <t>PASTA</t>
  </si>
  <si>
    <t>CARAMELO</t>
  </si>
  <si>
    <t>POLVO EFERVESCENTE</t>
  </si>
  <si>
    <t>POLVO</t>
  </si>
  <si>
    <t>POLVO PARA SOLUCION INYECTABLE</t>
  </si>
  <si>
    <t>POLVO PARA SOLUCION</t>
  </si>
  <si>
    <t>POLVO PARA SUSPENSION</t>
  </si>
  <si>
    <t>POLVO PARA SUSPENSION INYECTABLE</t>
  </si>
  <si>
    <t>POMADA</t>
  </si>
  <si>
    <t>SUPOSITORIO</t>
  </si>
  <si>
    <t>SUSPENSION</t>
  </si>
  <si>
    <t xml:space="preserve">SUSPENSION  INYECTABLE </t>
  </si>
  <si>
    <t>UNGUENTO</t>
  </si>
  <si>
    <t xml:space="preserve">CAPSULA </t>
  </si>
  <si>
    <t>GRANULO EFERVESCENTE</t>
  </si>
  <si>
    <t>ANILLO VAGINAL</t>
  </si>
  <si>
    <t xml:space="preserve">IMPLANTE </t>
  </si>
  <si>
    <t>SISTEMA INTRAUTERINO</t>
  </si>
  <si>
    <r>
      <t xml:space="preserve">LABORATORIO </t>
    </r>
    <r>
      <rPr>
        <sz val="10"/>
        <rFont val="Arial"/>
        <family val="2"/>
      </rPr>
      <t xml:space="preserve">          </t>
    </r>
  </si>
  <si>
    <r>
      <t>5.</t>
    </r>
    <r>
      <rPr>
        <b/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>UBICACIÓN</t>
    </r>
    <r>
      <rPr>
        <b/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>Av./ Calle / Jr.</t>
    </r>
    <r>
      <rPr>
        <b/>
        <sz val="10"/>
        <color indexed="10"/>
        <rFont val="Arial"/>
        <family val="2"/>
      </rPr>
      <t xml:space="preserve"> </t>
    </r>
  </si>
  <si>
    <t>ESPECIFICAR:</t>
  </si>
  <si>
    <r>
      <t xml:space="preserve">CERTIFICACIÓN                                                                                             </t>
    </r>
    <r>
      <rPr>
        <sz val="8"/>
        <rFont val="Arial"/>
        <family val="2"/>
      </rPr>
      <t/>
    </r>
  </si>
  <si>
    <t>ALCANCE:</t>
  </si>
  <si>
    <t xml:space="preserve">TOTAL </t>
  </si>
  <si>
    <t>PARCIAL</t>
  </si>
  <si>
    <t>SI</t>
  </si>
  <si>
    <t>NO</t>
  </si>
  <si>
    <t xml:space="preserve">FOLIO  DEL…..AL </t>
  </si>
  <si>
    <t xml:space="preserve">DIRECTOR TÉCNICO </t>
  </si>
  <si>
    <t>Nº DE COLEGIATURA</t>
  </si>
  <si>
    <t>(1) EL PAGO SERA POR CADA AREA DE FABRICACION</t>
  </si>
  <si>
    <r>
      <t>NO BETALACTAMICOS</t>
    </r>
    <r>
      <rPr>
        <vertAlign val="superscript"/>
        <sz val="12"/>
        <color theme="1"/>
        <rFont val="Arial"/>
        <family val="2"/>
      </rPr>
      <t xml:space="preserve"> (</t>
    </r>
    <r>
      <rPr>
        <b/>
        <vertAlign val="superscript"/>
        <sz val="12"/>
        <color theme="1"/>
        <rFont val="Arial"/>
        <family val="2"/>
      </rPr>
      <t>3</t>
    </r>
    <r>
      <rPr>
        <vertAlign val="superscript"/>
        <sz val="12"/>
        <color theme="1"/>
        <rFont val="Arial"/>
        <family val="2"/>
      </rPr>
      <t>)</t>
    </r>
    <r>
      <rPr>
        <sz val="12"/>
        <color theme="1"/>
        <rFont val="Arial"/>
        <family val="2"/>
      </rPr>
      <t xml:space="preserve">
</t>
    </r>
  </si>
  <si>
    <t>C) RECURSOS TERAPEUTICOS NATURALES</t>
  </si>
  <si>
    <t>FORMAS FARMACEUTICAS DE PRODUCTOS FARMACEUTICOS</t>
  </si>
  <si>
    <r>
      <rPr>
        <b/>
        <sz val="9"/>
        <rFont val="Arial"/>
        <family val="2"/>
      </rPr>
      <t>NOTA:</t>
    </r>
    <r>
      <rPr>
        <sz val="9"/>
        <rFont val="Arial"/>
        <family val="2"/>
      </rPr>
      <t xml:space="preserve"> SE CONSIDERA LA FORMA FARMACEUTICA TABLETA EQUIVALENTE A COMPRIMIDO</t>
    </r>
  </si>
  <si>
    <t>15. CORREO ELECTRÓNICO (*)</t>
  </si>
  <si>
    <t>(*) Autorizo que a través de este correo electrónico, se efectúe todas las notificaciones que se requieran para éste trámite, de acuerdo con el Art. 20 Numeral 20.1.2 de la Ley 27444 - Ley del Procedimiento Administrativo General.</t>
  </si>
  <si>
    <t xml:space="preserve">La presente solicitud tiene carácter de Declaracion Jurada y está sujeta a fiscalizacion posterior. </t>
  </si>
  <si>
    <t>I. INFORMACIÓN DEL SOLICITANTE - OFICINA ADMINISTRATIVA:</t>
  </si>
  <si>
    <t xml:space="preserve">RENOVACIÓN  </t>
  </si>
  <si>
    <t>III. TRÁMITE SOLICITADO:</t>
  </si>
  <si>
    <t>1. CATEGORÍA DE LA EMPRESA</t>
  </si>
  <si>
    <t>2.  RAZÓN SOCIAL</t>
  </si>
  <si>
    <t xml:space="preserve">PLANTA </t>
  </si>
  <si>
    <t>REACONDICIONADO</t>
  </si>
  <si>
    <t>FRACCIONAMIENTO</t>
  </si>
  <si>
    <t>PRODUCTOS SANITARIOS</t>
  </si>
  <si>
    <t xml:space="preserve">SOLIDOS </t>
  </si>
  <si>
    <t xml:space="preserve">LIQUIDOS </t>
  </si>
  <si>
    <t>SEMISOLIDOS</t>
  </si>
  <si>
    <t xml:space="preserve">SEMISOLIDOS </t>
  </si>
  <si>
    <t>SEMISOLIDO</t>
  </si>
  <si>
    <t xml:space="preserve">TABLETA EFERVESCENTE </t>
  </si>
  <si>
    <t>DISPOSITIVOS MÉDICOS</t>
  </si>
  <si>
    <t>ESTÉRIL</t>
  </si>
  <si>
    <t xml:space="preserve">AREAS </t>
  </si>
  <si>
    <t>PRODUCTOS</t>
  </si>
  <si>
    <t>MÉTODOS FISICOQUÍMICOS:</t>
  </si>
  <si>
    <t>INSTRUMENTALES:</t>
  </si>
  <si>
    <t>Características Físicas (descripción/aspecto)</t>
  </si>
  <si>
    <t>Métodos /Ensayos</t>
  </si>
  <si>
    <t>Identificación</t>
  </si>
  <si>
    <t>Contenido</t>
  </si>
  <si>
    <t>Disolución</t>
  </si>
  <si>
    <t>Unidades de Dosificación</t>
  </si>
  <si>
    <t>Sustancias Relacionadas</t>
  </si>
  <si>
    <t>Otros 
(especificar)</t>
  </si>
  <si>
    <t>Punto de Destilación, ebullición y congelamiento</t>
  </si>
  <si>
    <t>Cromatografía Líquida de Alta Resolución</t>
  </si>
  <si>
    <t>Determinación  de Peso</t>
  </si>
  <si>
    <t>Cromatografía Gaseosa</t>
  </si>
  <si>
    <t>Residuos de Ignición (cenizas)</t>
  </si>
  <si>
    <t>Cromatografía en Capa Fina</t>
  </si>
  <si>
    <t>Residuos no Volátiles (gravimetría)</t>
  </si>
  <si>
    <t>Espectrofotometría UV-VIS</t>
  </si>
  <si>
    <t>Perdida por Secado</t>
  </si>
  <si>
    <t>Espectrofotometría IR</t>
  </si>
  <si>
    <t>Contenido de Agua</t>
  </si>
  <si>
    <t>Absorción Atómica</t>
  </si>
  <si>
    <t>Determinación de Humedad</t>
  </si>
  <si>
    <t>Polarimetría</t>
  </si>
  <si>
    <t>Gravedad Espécifica- Densidad</t>
  </si>
  <si>
    <t>Espectrofotometría de Emisión Atómica</t>
  </si>
  <si>
    <t>Identificación a la Llama por precipitación y por Reacción de Color</t>
  </si>
  <si>
    <t>Espectrofotométria de Emisión Optica con Inductor de Plasma acoplado</t>
  </si>
  <si>
    <t>Capacidad Total</t>
  </si>
  <si>
    <t>TOC</t>
  </si>
  <si>
    <t xml:space="preserve">Volumetría (valoración) </t>
  </si>
  <si>
    <t>Espectrofotometría Raman</t>
  </si>
  <si>
    <t>Conductividad</t>
  </si>
  <si>
    <t>Difractometría</t>
  </si>
  <si>
    <t>Osmolaridad</t>
  </si>
  <si>
    <t>Potenciometría</t>
  </si>
  <si>
    <t>Viscosidad</t>
  </si>
  <si>
    <t>Otros : …………………</t>
  </si>
  <si>
    <t>Índice de Refracción</t>
  </si>
  <si>
    <t>Punto de Fusión</t>
  </si>
  <si>
    <t>MÉTODOS MICROBIOLÓGICOS:</t>
  </si>
  <si>
    <t>OTROS</t>
  </si>
  <si>
    <t>Determinación de Volumen</t>
  </si>
  <si>
    <t>Límite Microbiano.</t>
  </si>
  <si>
    <t>Granulometría</t>
  </si>
  <si>
    <t>Potencia.</t>
  </si>
  <si>
    <t xml:space="preserve">Turbidimetría  </t>
  </si>
  <si>
    <t>Esterilidad</t>
  </si>
  <si>
    <t xml:space="preserve">Otros                          </t>
  </si>
  <si>
    <t>Prueba de Microorganismos Específicos</t>
  </si>
  <si>
    <t>Endotoxinas bacterianas</t>
  </si>
  <si>
    <t xml:space="preserve">Otros </t>
  </si>
  <si>
    <t>1.- Marque con una (X) los métodos y ensayos que estarán dentro del alcance de la auditoría.</t>
  </si>
  <si>
    <t>2.- Si un método o ensayo no se encuetra en la lista, consignelo en otros.</t>
  </si>
  <si>
    <t>PRODUCTOS COSMÉTICOS</t>
  </si>
  <si>
    <t>A) PRODUCTOS DE HIGIENE DOMÉSTICA</t>
  </si>
  <si>
    <t>B) ARTICULOS SANITARIOS</t>
  </si>
  <si>
    <t>C) PRODUCTOS ABSORBENTES DE HIGIENEN PERSONAL</t>
  </si>
  <si>
    <t>II. INFORMACIÓN DEL LABORATORIO A CERTIFICAR - PLANTA DE FABRICACIÓN:</t>
  </si>
  <si>
    <t>PLANTA 1(**)</t>
  </si>
  <si>
    <t>PLANTA 2(**)</t>
  </si>
  <si>
    <t>PLANTA 3(**)</t>
  </si>
  <si>
    <t>TIPO DE PROCESO (MARCAR)</t>
  </si>
  <si>
    <t>TIPO DE PRODUCTO (DE ACUERDO A LO AUTORIZADO)</t>
  </si>
  <si>
    <t>TIPO DE DISPOSITIVO (DE ACUERDO A LO AUTORIZADO)</t>
  </si>
  <si>
    <r>
      <t>FORMAS FARMACEUTICAS</t>
    </r>
    <r>
      <rPr>
        <b/>
        <vertAlign val="superscript"/>
        <sz val="13"/>
        <rFont val="Arial Narrow"/>
        <family val="2"/>
      </rPr>
      <t xml:space="preserve"> (2)</t>
    </r>
    <r>
      <rPr>
        <b/>
        <sz val="13"/>
        <color theme="1"/>
        <rFont val="Arial Narrow"/>
        <family val="2"/>
      </rPr>
      <t xml:space="preserve"> </t>
    </r>
  </si>
  <si>
    <t>16. NOMBRE DEL DIRECTOR TÉCNICO</t>
  </si>
  <si>
    <t>17.  DENOMINACIÓN O RAZÓN SOCIAL</t>
  </si>
  <si>
    <t>18. NOMBRE COMERCIAL</t>
  </si>
  <si>
    <t>19. R.U.C. Nº</t>
  </si>
  <si>
    <r>
      <t>20.</t>
    </r>
    <r>
      <rPr>
        <b/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>UBICACIÓN</t>
    </r>
    <r>
      <rPr>
        <b/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>Av./ Calle / Jr.</t>
    </r>
    <r>
      <rPr>
        <b/>
        <sz val="10"/>
        <color indexed="10"/>
        <rFont val="Arial"/>
        <family val="2"/>
      </rPr>
      <t xml:space="preserve"> </t>
    </r>
  </si>
  <si>
    <t>21. Nº/Mz/Lt</t>
  </si>
  <si>
    <t>22. REFERENCIA</t>
  </si>
  <si>
    <t>23. URBANIZACIÓN</t>
  </si>
  <si>
    <t>24. DISTRITO</t>
  </si>
  <si>
    <t>25. PROVINCIA</t>
  </si>
  <si>
    <t xml:space="preserve">26. DEPARTAMENTO </t>
  </si>
  <si>
    <t>27. PAÍS</t>
  </si>
  <si>
    <t>28. TELÉFONO</t>
  </si>
  <si>
    <t xml:space="preserve">30. CORREO ELECTRÓNICO </t>
  </si>
  <si>
    <t>31. NOMBRE DEL DIRECTOR O RESPONSABLE TÉCNICO</t>
  </si>
  <si>
    <r>
      <t>32.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UBICACIÓN Av./ Calle / Jr.</t>
    </r>
    <r>
      <rPr>
        <b/>
        <sz val="10"/>
        <color indexed="10"/>
        <rFont val="Arial"/>
        <family val="2"/>
      </rPr>
      <t xml:space="preserve"> </t>
    </r>
  </si>
  <si>
    <t>33. Nº/Mz/Lt</t>
  </si>
  <si>
    <t>34. REFERENCIA</t>
  </si>
  <si>
    <t>35. URBANIZACIÓN</t>
  </si>
  <si>
    <t>36. DISTRITO</t>
  </si>
  <si>
    <t>37. PROVINCIA</t>
  </si>
  <si>
    <t>38. DEPARTAMENTO</t>
  </si>
  <si>
    <t>39. PAÍS</t>
  </si>
  <si>
    <t>40. TELÉFONO</t>
  </si>
  <si>
    <t xml:space="preserve">42. CORREO ELECTRÓNICO </t>
  </si>
  <si>
    <t>43. NOMBRE DEL DIRECTOR O RESPONSABLE TÉCNICO</t>
  </si>
  <si>
    <r>
      <t>44.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UBICACIÓN Av./ Calle / Jr.</t>
    </r>
    <r>
      <rPr>
        <b/>
        <sz val="10"/>
        <color indexed="10"/>
        <rFont val="Arial"/>
        <family val="2"/>
      </rPr>
      <t xml:space="preserve"> </t>
    </r>
  </si>
  <si>
    <t>45. Nº/Mz/Lt</t>
  </si>
  <si>
    <t>46. REFERENCIA</t>
  </si>
  <si>
    <t>47. URBANIZACIÓN</t>
  </si>
  <si>
    <t>48. DISTRITO</t>
  </si>
  <si>
    <t>49. PROVINCIA</t>
  </si>
  <si>
    <t>50. DEPARTAMENTO</t>
  </si>
  <si>
    <t>51. PAÍS</t>
  </si>
  <si>
    <t>52. TELÉFONO</t>
  </si>
  <si>
    <t>53. FAX</t>
  </si>
  <si>
    <t xml:space="preserve">54. CORREO ELECTRÓNICO </t>
  </si>
  <si>
    <t>(**) Consignar la Información en el item 56 para identificar la ubicación del área solicitada, cuando se trate de mas de una planta.</t>
  </si>
  <si>
    <r>
      <t>56.-  ÁREAS SOLICITADAS PARA CERTIFICACIÓN EN BPM</t>
    </r>
    <r>
      <rPr>
        <b/>
        <vertAlign val="superscript"/>
        <sz val="16"/>
        <rFont val="Arial"/>
        <family val="2"/>
      </rPr>
      <t xml:space="preserve"> (1)</t>
    </r>
  </si>
  <si>
    <t>CONDICIÓN (MARCAR)</t>
  </si>
  <si>
    <t>(2) DE ACUERDO AL ANEXO N° 1 (FOLIO 7/7)</t>
  </si>
  <si>
    <t>PRODUCTOS (MARCAR)</t>
  </si>
  <si>
    <t>Si el laboratorio fabricante cuenta con un Área de Acondiconado separado de su proceso productivo:</t>
  </si>
  <si>
    <t>57. METÓDOS Y ENSAYOS SOLICITADOS</t>
  </si>
  <si>
    <r>
      <t>FORMAS FARMACEUTICAS PARA CERTIFICACION BPM</t>
    </r>
    <r>
      <rPr>
        <b/>
        <vertAlign val="superscript"/>
        <sz val="11"/>
        <rFont val="Arial"/>
        <family val="2"/>
      </rPr>
      <t xml:space="preserve"> </t>
    </r>
  </si>
  <si>
    <t>Solicitud - Declaración Jurada</t>
  </si>
  <si>
    <t xml:space="preserve">CERTIFICACIÓN O RENOVACIÓN DE CERTIFICACIÓN EN BUENAS PRÁCTICAS DE MANUFACTURA EN LABORATORIOS FABRICANTES NACIONALES Y EXTRANJEROS </t>
  </si>
  <si>
    <t>SI CUENTA CON OTRA PLANTA DE FABRICACIÓN (   ), ÁREA DE CONTROL DE CALIDAD (   )  O ALMACÉN (   ) EN  OTRA DIRECCIÓN.</t>
  </si>
  <si>
    <t>CERTIFICACIÓN O RENOVACIÓN DE CERTIFICACIÓN EN BPM</t>
  </si>
  <si>
    <t>(3) SE CONSIDERAN DENTRO DE ESTA AREA LAS HORMONAS NO SEXUALES, ANTIRETROVIRALES Y PRODUCTOS DIETETICOS Y EDULCORANTES.</t>
  </si>
  <si>
    <t>ACONDICIONADO</t>
  </si>
  <si>
    <t>Av. / Calle / Jr.</t>
  </si>
  <si>
    <t>N° / Mz /  Lt.</t>
  </si>
  <si>
    <t>URBANIZACION</t>
  </si>
  <si>
    <t>DISTRITO</t>
  </si>
  <si>
    <t>PROVINCIA</t>
  </si>
  <si>
    <r>
      <t xml:space="preserve">UBICACIÓN: </t>
    </r>
    <r>
      <rPr>
        <b/>
        <sz val="11"/>
        <rFont val="Arial"/>
        <family val="2"/>
      </rPr>
      <t>Si el área de acondicionado esta ubicado en una dirección diferente a la Planta solicitada, precisar en este recuadro:</t>
    </r>
  </si>
  <si>
    <t>NO ESTERIL</t>
  </si>
  <si>
    <t>EQUIPOS BIOMEDICOS</t>
  </si>
  <si>
    <t>EQUIPOS BIOMEDICOS DE TECNOLOGIA CONTROLADA</t>
  </si>
  <si>
    <t>DE DIAGNOSTICO INVITRO (Reactivos de Diagnóstico)</t>
  </si>
  <si>
    <t>MARCAR AREA (1)</t>
  </si>
  <si>
    <t>OTRAS AREAS NO ESPECIFICADAS</t>
  </si>
  <si>
    <t>(ESPECIFICAR):</t>
  </si>
  <si>
    <t>DOCUMENTOS SEGÚN REQUISITOS TUPA EN IDIOMA ESPAÑOL</t>
  </si>
  <si>
    <t>IV ADJUNTA</t>
  </si>
  <si>
    <t>FECHA DE PAGO</t>
  </si>
  <si>
    <t>NÚMERO DE CONSTANCIA DE PAGO</t>
  </si>
  <si>
    <t>41. GEOLOCALIZACIÓN</t>
  </si>
  <si>
    <t>55. NOMBRE DEL DIRECTOR O RESPONSABLE TÉCNICO</t>
  </si>
  <si>
    <t>CLASIFICACIÓN</t>
  </si>
  <si>
    <t>AREA</t>
  </si>
  <si>
    <t>NOMBRE</t>
  </si>
  <si>
    <t>CITOTOXICOS/
CITOSTATICOS</t>
  </si>
  <si>
    <t xml:space="preserve">NOMBRE Y PRESENTACION DEL PRODUCTO BIOLOGICO </t>
  </si>
  <si>
    <t>Producto 1</t>
  </si>
  <si>
    <t>Producto 2</t>
  </si>
  <si>
    <t>Producto 3</t>
  </si>
  <si>
    <t>Producto 4</t>
  </si>
  <si>
    <t>Producto 5</t>
  </si>
  <si>
    <t>Descripción</t>
  </si>
  <si>
    <t>Productos Inmunologicos (Vacunas, alergenos y sueros)</t>
  </si>
  <si>
    <t>Productos Biotecnologicos: ADN Recombinante.</t>
  </si>
  <si>
    <t>Extractos Animales o  Humanos</t>
  </si>
  <si>
    <t>Otros Metodos (Especificar)</t>
  </si>
  <si>
    <t>(1) EL PAGO SERA POR CADA AREA DE FABRICACION. PARA EL CASO DE BIOLOGICOS ES POR PRODUCTO Y/O IFA</t>
  </si>
  <si>
    <r>
      <t xml:space="preserve">(2) DE ACUERDO AL ANEXO N° </t>
    </r>
    <r>
      <rPr>
        <b/>
        <sz val="9"/>
        <color rgb="FFC00000"/>
        <rFont val="Arial"/>
        <family val="2"/>
      </rPr>
      <t>1 (FOLIO 7/7)</t>
    </r>
  </si>
  <si>
    <t>D) PRODUCTOS GALENICOS</t>
  </si>
  <si>
    <t xml:space="preserve">N° TOTAL DE ÁREAS A CERTIFICAR </t>
  </si>
  <si>
    <t>PRODUCTOS BIOLÓGICOS</t>
  </si>
  <si>
    <t>FORMA FARMACÉUTICA</t>
  </si>
  <si>
    <t>N° TOTAL DE IFAs</t>
  </si>
  <si>
    <t>N° TOTAL DE ÁREAS A CERTIFICAR  (LABORATORIOS QUE NO OBTIENEN  IFA)</t>
  </si>
  <si>
    <t>AREA 
(para laboratorios que solo formulan y envasan)</t>
  </si>
  <si>
    <t>TERRESTRE</t>
  </si>
  <si>
    <t>PARA SER LLENADO POR EL SOLICITANTE DE LA CERTIFICACIÓN</t>
  </si>
  <si>
    <t>V  PRELIQUIDACIÓN DE VIÁTICOS Y PASAJES</t>
  </si>
  <si>
    <t xml:space="preserve">PAÍS ORIGEN: </t>
  </si>
  <si>
    <t xml:space="preserve">PAÍS DESTINO: </t>
  </si>
  <si>
    <t xml:space="preserve">ITINERARIO </t>
  </si>
  <si>
    <t xml:space="preserve">HORAS </t>
  </si>
  <si>
    <t>VÍA</t>
  </si>
  <si>
    <t>COMENTARIO</t>
  </si>
  <si>
    <t xml:space="preserve">LIMA - AMSTERDAM </t>
  </si>
  <si>
    <t xml:space="preserve">AMSTERDAM - BEIJING </t>
  </si>
  <si>
    <t>BEIJING - HARBIN</t>
  </si>
  <si>
    <t xml:space="preserve">AEREA </t>
  </si>
  <si>
    <t>LO CUAL DECLARO EN SUSTITUCIÓN DEL DOCUMENTO OFICIAL QUE ACREDITA MI DICHO Y CON BUENA FE, BASADO EN EL PRINCIPIO DE PRESUNCIÓN DE VERACIDAD CONSAGRADO EN EL ART. IV INCISO 1.7 LEY DEL PROCEDIMIENTO ADMINISTRATIVO GENERAL: EXPRESANDO ASI MISMO CONOCER CONSECUENCIAS DE ORDEN PECUNIARIO, ADMINISTRATIVO Y PENAL EN CASO DE FALSEDAD DE ESTA DECLARACIÓN, CONFORME REGULA EL ART. 411° DEL CÓDIGO PENAL.</t>
  </si>
  <si>
    <t>DIRECTOR TÉCNICO</t>
  </si>
  <si>
    <t>N° DE COLEGIATURA</t>
  </si>
  <si>
    <t xml:space="preserve">REPRESENTANTE LEGAL </t>
  </si>
  <si>
    <t>EJEMPLO</t>
  </si>
  <si>
    <t>ANEXO 03-A</t>
  </si>
  <si>
    <t>IDA</t>
  </si>
  <si>
    <t>VUELTA</t>
  </si>
  <si>
    <t>REGIONES</t>
  </si>
  <si>
    <t>AFRICA</t>
  </si>
  <si>
    <t>ASIA</t>
  </si>
  <si>
    <t>EUROPA</t>
  </si>
  <si>
    <t>Egipto</t>
  </si>
  <si>
    <t>Taiwán</t>
  </si>
  <si>
    <t>Túnez</t>
  </si>
  <si>
    <t>-</t>
  </si>
  <si>
    <t>AMERICA_CENTRAL</t>
  </si>
  <si>
    <t>Tunez</t>
  </si>
  <si>
    <t>China</t>
  </si>
  <si>
    <t>Bulgaria</t>
  </si>
  <si>
    <t>AMERICA_DEL_NORTE</t>
  </si>
  <si>
    <t>India</t>
  </si>
  <si>
    <t>Chipre</t>
  </si>
  <si>
    <t>AMERICA_DEL_SUR</t>
  </si>
  <si>
    <t>Sri Lanka</t>
  </si>
  <si>
    <t>Croacia</t>
  </si>
  <si>
    <t>Tailandia</t>
  </si>
  <si>
    <t>Eslovenia</t>
  </si>
  <si>
    <t>CARIBE</t>
  </si>
  <si>
    <t>Turquía</t>
  </si>
  <si>
    <t>Finlandia</t>
  </si>
  <si>
    <t>Vietnam</t>
  </si>
  <si>
    <t>Grecia</t>
  </si>
  <si>
    <t>MEDIO_ORIENTE</t>
  </si>
  <si>
    <t>Islandia</t>
  </si>
  <si>
    <t>Italia</t>
  </si>
  <si>
    <t>AMERICA CENTRAL</t>
  </si>
  <si>
    <t>MEDIO ORIENTE</t>
  </si>
  <si>
    <t>Malta</t>
  </si>
  <si>
    <t>Costa Rica</t>
  </si>
  <si>
    <t>Irán</t>
  </si>
  <si>
    <t>Polonia</t>
  </si>
  <si>
    <t>República Dominicana</t>
  </si>
  <si>
    <t>Israel</t>
  </si>
  <si>
    <t>Rumanía</t>
  </si>
  <si>
    <t>Guatemala</t>
  </si>
  <si>
    <t>Pakistán</t>
  </si>
  <si>
    <t>Rusia</t>
  </si>
  <si>
    <t>Panamá</t>
  </si>
  <si>
    <t>Ucrania</t>
  </si>
  <si>
    <t>Puerto Rico</t>
  </si>
  <si>
    <t>Bangladesh</t>
  </si>
  <si>
    <t>Turquia</t>
  </si>
  <si>
    <t>AMERICA DEL NORTE</t>
  </si>
  <si>
    <t>México</t>
  </si>
  <si>
    <t>AMERICA DEL SUR</t>
  </si>
  <si>
    <t>Argentina</t>
  </si>
  <si>
    <t>Bolivia</t>
  </si>
  <si>
    <t>Brasil</t>
  </si>
  <si>
    <t>Chile</t>
  </si>
  <si>
    <t>Colombia</t>
  </si>
  <si>
    <t>Ecuador</t>
  </si>
  <si>
    <t>Paraguay</t>
  </si>
  <si>
    <t>Perú</t>
  </si>
  <si>
    <t>Uruguay</t>
  </si>
  <si>
    <t>61. INSPECCION TIPO A</t>
  </si>
  <si>
    <t xml:space="preserve">62. INSPECCION TIPO B </t>
  </si>
  <si>
    <t xml:space="preserve">63. TOTAL DE N° DE ÁREAS </t>
  </si>
  <si>
    <t>OCEANIA</t>
  </si>
  <si>
    <t>ZONAS GEOGRAFICAS</t>
  </si>
  <si>
    <t>IMPORTE USD por día</t>
  </si>
  <si>
    <t>(Para ser llenado por el solicitante de la certificación)</t>
  </si>
  <si>
    <t>s/.</t>
  </si>
  <si>
    <t xml:space="preserve"> PARTE VI . COMPROMISO</t>
  </si>
  <si>
    <t>Yo, representante Legal me comprometo a asumir un eventual monto mayor al efectivamente depositado por concepto de variación en el precio del pasaje y efectuar el pago dentro de los dos (2) días hábiles de requerido..</t>
  </si>
  <si>
    <t>AMERICA</t>
  </si>
  <si>
    <t>AREAS</t>
  </si>
  <si>
    <t>PAISES</t>
  </si>
  <si>
    <t>CONTINENTES</t>
  </si>
  <si>
    <t>* Para el caso de biologicos considerar el numero de IFAS</t>
  </si>
  <si>
    <t>Tipo de cambio:
(Llenar)</t>
  </si>
  <si>
    <r>
      <t xml:space="preserve">De 1-5 áreas
</t>
    </r>
    <r>
      <rPr>
        <b/>
        <sz val="8"/>
        <color rgb="FF000000"/>
        <rFont val="Arial"/>
        <family val="2"/>
      </rPr>
      <t>(Elegir de lista desplegable)</t>
    </r>
  </si>
  <si>
    <r>
      <t xml:space="preserve">De 1 a 4 áreas/IFAS*
</t>
    </r>
    <r>
      <rPr>
        <b/>
        <sz val="8"/>
        <color rgb="FF000000"/>
        <rFont val="Arial"/>
        <family val="2"/>
      </rPr>
      <t>(Elegir de lista desplegable)</t>
    </r>
  </si>
  <si>
    <r>
      <t xml:space="preserve">58. CONTINENTE
</t>
    </r>
    <r>
      <rPr>
        <b/>
        <sz val="8"/>
        <color rgb="FF000000"/>
        <rFont val="Arial"/>
        <family val="2"/>
      </rPr>
      <t>(Elegir de lista desplegable)</t>
    </r>
  </si>
  <si>
    <r>
      <t xml:space="preserve">59. ZONA GEOGRÁFICA
</t>
    </r>
    <r>
      <rPr>
        <b/>
        <sz val="8"/>
        <color rgb="FF000000"/>
        <rFont val="Arial"/>
        <family val="2"/>
      </rPr>
      <t>(Elegir de lista desplegable)</t>
    </r>
  </si>
  <si>
    <r>
      <t xml:space="preserve">60. PAIS
</t>
    </r>
    <r>
      <rPr>
        <b/>
        <sz val="8"/>
        <rFont val="Arial"/>
        <family val="2"/>
      </rPr>
      <t>(Elegir de lista desplegable)</t>
    </r>
  </si>
  <si>
    <r>
      <t xml:space="preserve">De 1-11 áreas
</t>
    </r>
    <r>
      <rPr>
        <b/>
        <sz val="8"/>
        <color rgb="FF000000"/>
        <rFont val="Arial"/>
        <family val="2"/>
      </rPr>
      <t>(Elegir de lista desplegable)</t>
    </r>
  </si>
  <si>
    <r>
      <t xml:space="preserve">De 1 a 10 áreas/IFAS*
</t>
    </r>
    <r>
      <rPr>
        <b/>
        <sz val="8"/>
        <color rgb="FF000000"/>
        <rFont val="Arial"/>
        <family val="2"/>
      </rPr>
      <t>(Elegir de lista desplegable)</t>
    </r>
  </si>
  <si>
    <t>GASTOS TOTAL POR INSPECTOR (PASAJES+ VIÁTICOS)</t>
  </si>
  <si>
    <t>CÁLCULO DE VIATICOS POR INSPECTOR</t>
  </si>
  <si>
    <t>De acuerdo a la zona geográfica, considerar el cambio de dolares a soles, a la fecha de la solicitud</t>
  </si>
  <si>
    <t>INSPECTORES</t>
  </si>
  <si>
    <t>MONTO TOTAL DE PASAJES Y VIATICOS DE LA COMISION DE SERVICIO</t>
  </si>
  <si>
    <t xml:space="preserve">Tabla 1 del Anexo 2 de la Directiva Adminsitrativa Nº DIRECTIVA ADMINISTRATIVA N° 165-MINSA /DIGEMID V.01 </t>
  </si>
  <si>
    <t xml:space="preserve">El número de días de inspecciòn para todos los casos son 7 días.
</t>
  </si>
  <si>
    <t>Si se suma 61. y 62., el resultado solo puede ser 2 hasta 4 áreas.</t>
  </si>
  <si>
    <t>DIAS DE INSPECCION</t>
  </si>
  <si>
    <t>PASAJES INTERNACIONALES POR INSPECTOR</t>
  </si>
  <si>
    <t>(1) Según Tabla 1 de Anexo 2</t>
  </si>
  <si>
    <t>(2) Consulta previa: No considerados en Tabla 1 de Anexo 2</t>
  </si>
  <si>
    <r>
      <t xml:space="preserve">65. </t>
    </r>
    <r>
      <rPr>
        <sz val="9"/>
        <color rgb="FF000000"/>
        <rFont val="Arial"/>
        <family val="2"/>
      </rPr>
      <t>TOTAL DE DIAS DE TRASLADO, INSTALACIÓN Y ESTADIA</t>
    </r>
  </si>
  <si>
    <r>
      <t xml:space="preserve">64. </t>
    </r>
    <r>
      <rPr>
        <sz val="9"/>
        <color rgb="FF000000"/>
        <rFont val="Arial"/>
        <family val="2"/>
      </rPr>
      <t xml:space="preserve">TOTAL DÍAS DE INSPECCION
</t>
    </r>
    <r>
      <rPr>
        <sz val="8"/>
        <color rgb="FF000000"/>
        <rFont val="Arial"/>
        <family val="2"/>
      </rPr>
      <t>(Llenar, solo puede ser 5 o 7)</t>
    </r>
  </si>
  <si>
    <r>
      <rPr>
        <sz val="8"/>
        <rFont val="Arial"/>
        <family val="2"/>
      </rPr>
      <t>Si 61. es 1 o 2; o 62. es 1, los días son:</t>
    </r>
    <r>
      <rPr>
        <b/>
        <sz val="8"/>
        <rFont val="Arial"/>
        <family val="2"/>
      </rPr>
      <t xml:space="preserve"> 5
</t>
    </r>
    <r>
      <rPr>
        <sz val="8"/>
        <rFont val="Arial"/>
        <family val="2"/>
      </rPr>
      <t>Si 61. es 3, 4 o 5; o 62. es 2, 3 o 4, los dìas son:</t>
    </r>
    <r>
      <rPr>
        <b/>
        <sz val="8"/>
        <rFont val="Arial"/>
        <family val="2"/>
      </rPr>
      <t xml:space="preserve"> 7
</t>
    </r>
    <r>
      <rPr>
        <sz val="8"/>
        <rFont val="Arial"/>
        <family val="2"/>
      </rPr>
      <t>Si se suma 61. y 62, para todos los casos el numero de días es:</t>
    </r>
    <r>
      <rPr>
        <b/>
        <sz val="8"/>
        <rFont val="Arial"/>
        <family val="2"/>
      </rPr>
      <t xml:space="preserve"> 7</t>
    </r>
  </si>
  <si>
    <t>66. TOTAL DE DIAS DE VIATICOS</t>
  </si>
  <si>
    <t>67. VIATICOS - IMPORTE POR DIA (USD)</t>
  </si>
  <si>
    <t>68. TOTAL VIATICOS POR INSPECTOR S/.</t>
  </si>
  <si>
    <t>69. INSPECCION TIPO A</t>
  </si>
  <si>
    <t xml:space="preserve">70. INSPECCION TIPO B </t>
  </si>
  <si>
    <t xml:space="preserve">71. TOTAL DE N° DE ÁREAS </t>
  </si>
  <si>
    <r>
      <t xml:space="preserve">72. </t>
    </r>
    <r>
      <rPr>
        <sz val="9"/>
        <color rgb="FF000000"/>
        <rFont val="Arial"/>
        <family val="2"/>
      </rPr>
      <t xml:space="preserve">TOTAL DÍAS DE INSPECCION
</t>
    </r>
    <r>
      <rPr>
        <sz val="8"/>
        <color rgb="FF000000"/>
        <rFont val="Arial"/>
        <family val="2"/>
      </rPr>
      <t>(Llenar, solo puede ser 7)</t>
    </r>
  </si>
  <si>
    <r>
      <t xml:space="preserve">73. </t>
    </r>
    <r>
      <rPr>
        <sz val="9"/>
        <color rgb="FF000000"/>
        <rFont val="Arial"/>
        <family val="2"/>
      </rPr>
      <t>TOTAL DE DIAS DE TRASLADO, INSTALACIÓN Y ESTADIA</t>
    </r>
  </si>
  <si>
    <t>74. TOTAL DE DIAS DE VIATICOS</t>
  </si>
  <si>
    <t>75. VIATICOS - IMPORTE POR DIA (USD)</t>
  </si>
  <si>
    <t>76. TOTAL VIATICOS POR INSPECTOR S/.</t>
  </si>
  <si>
    <t xml:space="preserve">Tabla 1 del Anexo 2 de la Nº DIRECTIVA ADMINISTRATIVA N° 165-MINSA /DIGEMID V.01 </t>
  </si>
  <si>
    <r>
      <t xml:space="preserve">CÁLCULO DE VIATICOS POR INSPECTOR. </t>
    </r>
    <r>
      <rPr>
        <b/>
        <sz val="8"/>
        <color rgb="FF000000"/>
        <rFont val="Arial"/>
        <family val="2"/>
      </rPr>
      <t xml:space="preserve">(Según Tabla 1 del Anexo 2 de la Nº DIRECTIVA ADMINISTRATIVA N° 165-MINSA /DIGEMID V.01  </t>
    </r>
  </si>
  <si>
    <t xml:space="preserve">77. GASTOS S/. PASAJES AEREOS INTERNACIONALES </t>
  </si>
  <si>
    <t xml:space="preserve">78. GASTOS S/. PASAJES TERRESTRES INTERNACIONALES </t>
  </si>
  <si>
    <t>79. GASTOS TOTAL POR INSPECTOR (S/.)
(68.o 76.+77.+78.)</t>
  </si>
  <si>
    <t>FOLIO 1/9</t>
  </si>
  <si>
    <t>FOLIO 3/9</t>
  </si>
  <si>
    <t>FOLIO 2/9</t>
  </si>
  <si>
    <t>FOLIO 4/9</t>
  </si>
  <si>
    <t>FOLIO 5/9</t>
  </si>
  <si>
    <t>FOLIO 6/9</t>
  </si>
  <si>
    <t>FOLIO 7/9</t>
  </si>
  <si>
    <t>FOLIO 8/9</t>
  </si>
  <si>
    <t>FOLIO 9/9</t>
  </si>
  <si>
    <t>Laboratorio:</t>
  </si>
  <si>
    <t>…............................................................................</t>
  </si>
  <si>
    <t>Expediente Nº (s):</t>
  </si>
  <si>
    <t>OBSERVACIONES: 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</si>
  <si>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DOCUMENTOS DE REFERENCIA</t>
  </si>
  <si>
    <t>TABLA N°1 DEL ANEXO 2 DE LA DIRECTIVA ADMINISTRATIVA N° 165-MINSA /DIGEMID V.01 "DIRECTIVA ADMINISTRATIVA PARA LA CERTIFICACION DE BUENAS PRÁCTICAS DE MANUFACTURA EN LABORATORIOS NACIONALES Y EXTRANJEROS", aprobada por Resolución Ministerial N° 737-2010/MINSA</t>
  </si>
  <si>
    <t>29.GEOLOCALIZACIÓN</t>
  </si>
  <si>
    <t>NÚMERO DE CONSTANCIA DE PAGO DE PRELIQUIDACIÓN</t>
  </si>
  <si>
    <t xml:space="preserve"> ALCANCE DE LA INSPECCION           </t>
  </si>
  <si>
    <t>Derivados de sangre</t>
  </si>
  <si>
    <t>Derivados de plasma</t>
  </si>
  <si>
    <t>Anticuerpos Monoclonales</t>
  </si>
  <si>
    <t>DESCRIPCION DEL PRODUCTO DENTRO DEL ALCANCE DE LA INSPECCION (Completar el Nombre, Concentración, Forma Farmacéutica y presentación)</t>
  </si>
  <si>
    <t>Nombre del (IFA) 1/Nombre del Lab. Fabricante de IFA y país</t>
  </si>
  <si>
    <t>Nombre del (IFA) 2/Nombre del Lab. Fabricante de IFA y país</t>
  </si>
  <si>
    <t>Nombre del (IFA) 3/Nombre del Lab. Fabricante de IFA y país</t>
  </si>
  <si>
    <r>
      <t xml:space="preserve">Para solicitudes que cuenten con mayor número de áreas señalados en la Tabla 1 del Anexo 2 de la Nº DIRECTIVA ADMINISTRATIVA N° 165-MINSA /DIGEMID V.01 
CÁLCULO DE VIATICOS POR INSPECTOR. </t>
    </r>
    <r>
      <rPr>
        <b/>
        <sz val="9"/>
        <color rgb="FF000000"/>
        <rFont val="Arial"/>
        <family val="2"/>
      </rPr>
      <t xml:space="preserve">Consulta previa: Otorgada por la ANM mediante </t>
    </r>
    <r>
      <rPr>
        <b/>
        <sz val="8"/>
        <color rgb="FF000000"/>
        <rFont val="Arial"/>
        <family val="2"/>
      </rPr>
      <t xml:space="preserve">Carta N°........-202....-DIGEMID-DICER-ELAB </t>
    </r>
  </si>
  <si>
    <r>
      <t xml:space="preserve">80. No.  DE INSPECTORES
</t>
    </r>
    <r>
      <rPr>
        <b/>
        <sz val="8"/>
        <color rgb="FF000000"/>
        <rFont val="Arial"/>
        <family val="2"/>
      </rPr>
      <t>Para (1) Según Tabla 1 de Anexo</t>
    </r>
  </si>
  <si>
    <t xml:space="preserve">81. MONTO TOTAL DE ABONAR POR EL SOLICITANTE (S/.)
79*80 </t>
  </si>
  <si>
    <t>Considerar para el TIPO A un máximo de 11 áreas y para el TIPO B un máximo de 10 áreas o IFAS.
Si se suma 69. y 70., el resultado solo puede ser 5 hasta 10 áreas.</t>
  </si>
  <si>
    <t>Resultado de multiplicar valor de 74. por valor de 75. (en soles)</t>
  </si>
  <si>
    <t>Resultado de multiplicar valor de 65. por valor de 67. (en soles)</t>
  </si>
  <si>
    <t>De acuerdo a la zona geográfica, considerar el cambio de dólares a soles, a la fecha de la solicitud</t>
  </si>
  <si>
    <r>
      <rPr>
        <sz val="8"/>
        <color rgb="FF000000"/>
        <rFont val="Arial"/>
        <family val="2"/>
      </rPr>
      <t>Para el número de inspectores considerar lo siguiente:
(1) Según Tabla 1 de Anexo 2, el número de inspectores es</t>
    </r>
    <r>
      <rPr>
        <b/>
        <sz val="8"/>
        <color indexed="8"/>
        <rFont val="Arial"/>
        <family val="2"/>
      </rPr>
      <t xml:space="preserve"> 2.
</t>
    </r>
    <r>
      <rPr>
        <sz val="8"/>
        <color rgb="FF000000"/>
        <rFont val="Arial"/>
        <family val="2"/>
      </rPr>
      <t>(2) y (3) Consulta previa,</t>
    </r>
    <r>
      <rPr>
        <b/>
        <sz val="8"/>
        <color indexed="8"/>
        <rFont val="Arial"/>
        <family val="2"/>
      </rPr>
      <t xml:space="preserve"> se adiciona 1 inspector por cada 3 áreas adicionales.
Nota: </t>
    </r>
    <r>
      <rPr>
        <sz val="8"/>
        <color rgb="FF000000"/>
        <rFont val="Arial"/>
        <family val="2"/>
      </rPr>
      <t xml:space="preserve">El maximo de inspectores son </t>
    </r>
    <r>
      <rPr>
        <b/>
        <sz val="8"/>
        <color indexed="8"/>
        <rFont val="Arial"/>
        <family val="2"/>
      </rPr>
      <t>4.</t>
    </r>
  </si>
  <si>
    <t>ASIA (Paises menos China e India)</t>
  </si>
  <si>
    <t>ASIA (China e India)</t>
  </si>
  <si>
    <t xml:space="preserve"> Directiva Administrativa N° 332-MINSA/OGA-2022 “PROCEDIMIENTO PARA LA AUTORIZACIÓN DE VIAJES, OTORGAMIENTO DE VIÁTICOS Y RENDICIÓN DE CUENTAS POR COMISIÓN DE SERVICIO AL EXTERIOR Y EN EL TERRITORIO NACIONAL DE LA UNIDAD EJECUTORA N° 001-ADMINISTRACIÓN CENTRAL DEL MINISTERIO DE SALUD” aprobada mediante Resolución Ministerial N° 161- 2022/MINSA (*)</t>
  </si>
  <si>
    <t>(*) Nota: Este cuadro se actualiza en función a lo dispuesto en la Directiva Administrativa N° 366-MINSA/OGA/2024 "PROCEDIMIENTOS PARA LA AUTORIZACIÓN DE VIAJES, OTORGAMIENTO, RENDICIÓN Y REEMBOLSO DE VIÁTICOS, PASAJES Y OTROS GASTOS, POR COMISIÓN DE SERVICIOS AL INTERIOR Y EXTERIOR DEL PAÍS" aprobada mediante Resolución Secretarial N° D000375-2024-SG-MINSA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</si>
</sst>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"/>
    <numFmt numFmtId="165" formatCode="&quot;S/&quot;\ #,##0.00"/>
    <numFmt numFmtId="166" formatCode="#,##0.00\ &quot;€&quot;"/>
    <numFmt numFmtId="167" formatCode="&quot;S/&quot;\ #,##0.000"/>
  </numFmts>
  <fonts count="56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b/>
      <vertAlign val="superscript"/>
      <sz val="16"/>
      <name val="Arial"/>
      <family val="2"/>
    </font>
    <font>
      <b/>
      <sz val="10"/>
      <color indexed="12"/>
      <name val="Arial"/>
      <family val="2"/>
    </font>
    <font>
      <sz val="12"/>
      <name val="Times New Roman"/>
      <family val="1"/>
    </font>
    <font>
      <b/>
      <sz val="18"/>
      <name val="Arial"/>
      <family val="2"/>
    </font>
    <font>
      <sz val="8"/>
      <color theme="1"/>
      <name val="Arial"/>
      <family val="2"/>
    </font>
    <font>
      <sz val="7"/>
      <name val="Calibri"/>
      <family val="2"/>
      <scheme val="minor"/>
    </font>
    <font>
      <b/>
      <sz val="12"/>
      <color theme="1"/>
      <name val="Arial Narrow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 Narrow"/>
      <family val="2"/>
    </font>
    <font>
      <b/>
      <vertAlign val="superscript"/>
      <sz val="13"/>
      <name val="Arial Narrow"/>
      <family val="2"/>
    </font>
    <font>
      <sz val="11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vertAlign val="superscript"/>
      <sz val="11"/>
      <name val="Arial"/>
      <family val="2"/>
    </font>
    <font>
      <b/>
      <sz val="14"/>
      <name val="Calibri"/>
      <family val="2"/>
      <scheme val="minor"/>
    </font>
    <font>
      <sz val="11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C00000"/>
      <name val="Arial"/>
      <family val="2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1"/>
      <color rgb="FF000000"/>
      <name val="Segoe UI"/>
      <family val="2"/>
    </font>
    <font>
      <sz val="10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theme="1"/>
      <name val="Arial Narrow"/>
      <family val="2"/>
    </font>
    <font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07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0" fillId="3" borderId="4" xfId="0" applyFill="1" applyBorder="1" applyAlignment="1">
      <alignment vertical="center"/>
    </xf>
    <xf numFmtId="0" fontId="3" fillId="0" borderId="0" xfId="1"/>
    <xf numFmtId="0" fontId="3" fillId="0" borderId="0" xfId="1" applyProtection="1">
      <protection locked="0"/>
    </xf>
    <xf numFmtId="0" fontId="16" fillId="0" borderId="13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/>
    </xf>
    <xf numFmtId="0" fontId="16" fillId="0" borderId="12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/>
    </xf>
    <xf numFmtId="0" fontId="16" fillId="0" borderId="14" xfId="1" applyFont="1" applyBorder="1" applyAlignment="1">
      <alignment vertical="center" wrapText="1"/>
    </xf>
    <xf numFmtId="0" fontId="16" fillId="0" borderId="11" xfId="1" applyFont="1" applyBorder="1" applyAlignment="1">
      <alignment vertical="center" wrapText="1"/>
    </xf>
    <xf numFmtId="0" fontId="16" fillId="0" borderId="22" xfId="1" applyFont="1" applyBorder="1" applyAlignment="1">
      <alignment vertical="center" wrapText="1"/>
    </xf>
    <xf numFmtId="49" fontId="2" fillId="0" borderId="0" xfId="1" applyNumberFormat="1" applyFont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4" fillId="0" borderId="11" xfId="1" applyFont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18" fillId="3" borderId="26" xfId="1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3" fillId="0" borderId="11" xfId="1" applyBorder="1"/>
    <xf numFmtId="0" fontId="3" fillId="0" borderId="12" xfId="1" applyBorder="1"/>
    <xf numFmtId="0" fontId="3" fillId="0" borderId="13" xfId="1" applyBorder="1"/>
    <xf numFmtId="0" fontId="28" fillId="0" borderId="11" xfId="1" applyFont="1" applyBorder="1" applyAlignment="1">
      <alignment horizontal="center"/>
    </xf>
    <xf numFmtId="0" fontId="28" fillId="0" borderId="12" xfId="1" applyFont="1" applyBorder="1" applyAlignment="1">
      <alignment horizontal="center"/>
    </xf>
    <xf numFmtId="0" fontId="18" fillId="3" borderId="59" xfId="1" applyFont="1" applyFill="1" applyBorder="1" applyAlignment="1">
      <alignment horizontal="center" vertical="center" wrapText="1"/>
    </xf>
    <xf numFmtId="0" fontId="3" fillId="0" borderId="63" xfId="1" applyBorder="1"/>
    <xf numFmtId="0" fontId="6" fillId="3" borderId="25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3" fillId="0" borderId="0" xfId="1" applyAlignment="1" applyProtection="1">
      <alignment vertical="center" wrapText="1"/>
      <protection locked="0"/>
    </xf>
    <xf numFmtId="0" fontId="3" fillId="0" borderId="0" xfId="1" applyAlignment="1" applyProtection="1">
      <alignment vertical="center"/>
      <protection locked="0"/>
    </xf>
    <xf numFmtId="0" fontId="32" fillId="0" borderId="68" xfId="1" applyFont="1" applyBorder="1" applyAlignment="1">
      <alignment vertical="center"/>
    </xf>
    <xf numFmtId="0" fontId="32" fillId="0" borderId="0" xfId="1" applyFont="1" applyAlignment="1" applyProtection="1">
      <alignment vertical="center"/>
      <protection locked="0"/>
    </xf>
    <xf numFmtId="0" fontId="32" fillId="0" borderId="0" xfId="1" applyFont="1" applyAlignment="1" applyProtection="1">
      <alignment vertical="center" wrapText="1"/>
      <protection locked="0"/>
    </xf>
    <xf numFmtId="0" fontId="3" fillId="0" borderId="4" xfId="1" applyBorder="1" applyAlignment="1">
      <alignment vertical="center"/>
    </xf>
    <xf numFmtId="0" fontId="16" fillId="0" borderId="45" xfId="1" applyFont="1" applyBorder="1" applyAlignment="1">
      <alignment vertical="center" wrapText="1"/>
    </xf>
    <xf numFmtId="0" fontId="21" fillId="3" borderId="6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8" fillId="3" borderId="33" xfId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 applyProtection="1">
      <alignment vertical="center" wrapText="1"/>
      <protection locked="0"/>
    </xf>
    <xf numFmtId="0" fontId="3" fillId="2" borderId="0" xfId="1" applyFill="1"/>
    <xf numFmtId="0" fontId="3" fillId="2" borderId="0" xfId="1" applyFill="1" applyProtection="1">
      <protection locked="0"/>
    </xf>
    <xf numFmtId="0" fontId="2" fillId="2" borderId="0" xfId="1" applyFont="1" applyFill="1" applyAlignment="1" applyProtection="1">
      <alignment vertical="top" wrapText="1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8" fillId="2" borderId="0" xfId="1" applyFont="1" applyFill="1" applyAlignment="1" applyProtection="1">
      <alignment vertical="top" wrapText="1"/>
      <protection locked="0"/>
    </xf>
    <xf numFmtId="0" fontId="2" fillId="2" borderId="0" xfId="1" applyFont="1" applyFill="1" applyAlignment="1" applyProtection="1">
      <alignment horizontal="center" vertical="top" wrapText="1"/>
      <protection locked="0"/>
    </xf>
    <xf numFmtId="0" fontId="19" fillId="2" borderId="0" xfId="1" applyFont="1" applyFill="1" applyAlignment="1">
      <alignment horizontal="center"/>
    </xf>
    <xf numFmtId="0" fontId="18" fillId="3" borderId="65" xfId="1" applyFont="1" applyFill="1" applyBorder="1" applyAlignment="1">
      <alignment horizontal="center" vertical="center"/>
    </xf>
    <xf numFmtId="0" fontId="3" fillId="0" borderId="16" xfId="1" applyBorder="1" applyProtection="1">
      <protection locked="0"/>
    </xf>
    <xf numFmtId="0" fontId="3" fillId="0" borderId="18" xfId="1" applyBorder="1" applyProtection="1">
      <protection locked="0"/>
    </xf>
    <xf numFmtId="0" fontId="3" fillId="0" borderId="21" xfId="1" applyBorder="1" applyProtection="1">
      <protection locked="0"/>
    </xf>
    <xf numFmtId="0" fontId="3" fillId="0" borderId="57" xfId="1" applyBorder="1" applyProtection="1">
      <protection locked="0"/>
    </xf>
    <xf numFmtId="0" fontId="3" fillId="0" borderId="56" xfId="1" applyBorder="1" applyProtection="1">
      <protection locked="0"/>
    </xf>
    <xf numFmtId="0" fontId="3" fillId="0" borderId="47" xfId="1" applyBorder="1" applyProtection="1">
      <protection locked="0"/>
    </xf>
    <xf numFmtId="0" fontId="3" fillId="2" borderId="33" xfId="1" applyFill="1" applyBorder="1" applyProtection="1">
      <protection locked="0"/>
    </xf>
    <xf numFmtId="0" fontId="3" fillId="2" borderId="34" xfId="1" applyFill="1" applyBorder="1" applyProtection="1">
      <protection locked="0"/>
    </xf>
    <xf numFmtId="0" fontId="3" fillId="2" borderId="35" xfId="1" applyFill="1" applyBorder="1" applyProtection="1">
      <protection locked="0"/>
    </xf>
    <xf numFmtId="0" fontId="3" fillId="2" borderId="36" xfId="1" applyFill="1" applyBorder="1" applyProtection="1">
      <protection locked="0"/>
    </xf>
    <xf numFmtId="0" fontId="3" fillId="2" borderId="37" xfId="1" applyFill="1" applyBorder="1" applyProtection="1">
      <protection locked="0"/>
    </xf>
    <xf numFmtId="0" fontId="3" fillId="2" borderId="36" xfId="1" applyFill="1" applyBorder="1"/>
    <xf numFmtId="0" fontId="3" fillId="2" borderId="37" xfId="1" applyFill="1" applyBorder="1"/>
    <xf numFmtId="0" fontId="3" fillId="2" borderId="38" xfId="1" applyFill="1" applyBorder="1" applyProtection="1">
      <protection locked="0"/>
    </xf>
    <xf numFmtId="0" fontId="3" fillId="2" borderId="1" xfId="1" applyFill="1" applyBorder="1" applyProtection="1">
      <protection locked="0"/>
    </xf>
    <xf numFmtId="0" fontId="3" fillId="2" borderId="39" xfId="1" applyFill="1" applyBorder="1" applyProtection="1">
      <protection locked="0"/>
    </xf>
    <xf numFmtId="0" fontId="16" fillId="0" borderId="16" xfId="1" applyFont="1" applyBorder="1" applyAlignment="1">
      <alignment vertical="center" wrapText="1"/>
    </xf>
    <xf numFmtId="0" fontId="16" fillId="0" borderId="18" xfId="1" applyFont="1" applyBorder="1" applyAlignment="1">
      <alignment vertical="center" wrapText="1"/>
    </xf>
    <xf numFmtId="0" fontId="16" fillId="0" borderId="21" xfId="1" applyFont="1" applyBorder="1" applyAlignment="1">
      <alignment vertical="center" wrapText="1"/>
    </xf>
    <xf numFmtId="0" fontId="4" fillId="0" borderId="48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16" fillId="0" borderId="6" xfId="1" applyFont="1" applyBorder="1" applyAlignment="1">
      <alignment vertical="center" wrapText="1"/>
    </xf>
    <xf numFmtId="0" fontId="2" fillId="2" borderId="0" xfId="1" applyFont="1" applyFill="1" applyAlignment="1" applyProtection="1">
      <alignment vertical="center"/>
      <protection locked="0"/>
    </xf>
    <xf numFmtId="0" fontId="1" fillId="2" borderId="0" xfId="1" applyFont="1" applyFill="1" applyAlignment="1">
      <alignment vertical="top" wrapText="1"/>
    </xf>
    <xf numFmtId="0" fontId="8" fillId="2" borderId="0" xfId="1" applyFont="1" applyFill="1" applyAlignment="1">
      <alignment vertical="center" wrapText="1"/>
    </xf>
    <xf numFmtId="0" fontId="6" fillId="2" borderId="5" xfId="1" applyFont="1" applyFill="1" applyBorder="1" applyAlignment="1">
      <alignment vertical="center"/>
    </xf>
    <xf numFmtId="0" fontId="6" fillId="2" borderId="0" xfId="1" applyFont="1" applyFill="1" applyAlignment="1" applyProtection="1">
      <alignment vertical="center" wrapText="1"/>
      <protection locked="0"/>
    </xf>
    <xf numFmtId="0" fontId="5" fillId="2" borderId="0" xfId="1" applyFont="1" applyFill="1" applyAlignment="1" applyProtection="1">
      <alignment vertical="center" wrapText="1"/>
      <protection locked="0"/>
    </xf>
    <xf numFmtId="0" fontId="6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horizontal="left" vertical="center" wrapText="1"/>
      <protection locked="0"/>
    </xf>
    <xf numFmtId="0" fontId="5" fillId="2" borderId="2" xfId="1" applyFont="1" applyFill="1" applyBorder="1" applyAlignment="1" applyProtection="1">
      <alignment vertical="center" wrapText="1"/>
      <protection locked="0"/>
    </xf>
    <xf numFmtId="0" fontId="31" fillId="2" borderId="0" xfId="1" applyFont="1" applyFill="1" applyAlignment="1">
      <alignment vertical="center"/>
    </xf>
    <xf numFmtId="0" fontId="3" fillId="2" borderId="0" xfId="1" applyFill="1" applyAlignment="1">
      <alignment vertical="center"/>
    </xf>
    <xf numFmtId="0" fontId="32" fillId="2" borderId="3" xfId="1" applyFont="1" applyFill="1" applyBorder="1" applyAlignment="1">
      <alignment vertical="center"/>
    </xf>
    <xf numFmtId="0" fontId="32" fillId="2" borderId="68" xfId="1" applyFont="1" applyFill="1" applyBorder="1" applyAlignment="1">
      <alignment vertical="center"/>
    </xf>
    <xf numFmtId="0" fontId="3" fillId="2" borderId="4" xfId="1" applyFill="1" applyBorder="1" applyAlignment="1">
      <alignment horizontal="justify" vertical="center" wrapText="1"/>
    </xf>
    <xf numFmtId="0" fontId="33" fillId="2" borderId="3" xfId="1" applyFont="1" applyFill="1" applyBorder="1" applyAlignment="1" applyProtection="1">
      <alignment vertical="center" wrapText="1"/>
      <protection locked="0"/>
    </xf>
    <xf numFmtId="0" fontId="33" fillId="2" borderId="68" xfId="1" applyFont="1" applyFill="1" applyBorder="1" applyAlignment="1" applyProtection="1">
      <alignment vertical="center" wrapText="1"/>
      <protection locked="0"/>
    </xf>
    <xf numFmtId="0" fontId="33" fillId="2" borderId="5" xfId="1" applyFont="1" applyFill="1" applyBorder="1" applyAlignment="1" applyProtection="1">
      <alignment vertical="center" wrapText="1"/>
      <protection locked="0"/>
    </xf>
    <xf numFmtId="0" fontId="32" fillId="2" borderId="4" xfId="1" applyFont="1" applyFill="1" applyBorder="1" applyAlignment="1">
      <alignment vertical="center"/>
    </xf>
    <xf numFmtId="0" fontId="5" fillId="2" borderId="4" xfId="1" applyFont="1" applyFill="1" applyBorder="1" applyAlignment="1" applyProtection="1">
      <alignment vertical="center" wrapText="1"/>
      <protection locked="0"/>
    </xf>
    <xf numFmtId="0" fontId="5" fillId="2" borderId="4" xfId="1" applyFont="1" applyFill="1" applyBorder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3" fillId="2" borderId="4" xfId="1" applyFill="1" applyBorder="1" applyAlignment="1">
      <alignment vertical="center"/>
    </xf>
    <xf numFmtId="0" fontId="3" fillId="2" borderId="6" xfId="1" applyFill="1" applyBorder="1" applyAlignment="1">
      <alignment vertical="center" wrapText="1"/>
    </xf>
    <xf numFmtId="0" fontId="3" fillId="2" borderId="2" xfId="1" applyFill="1" applyBorder="1" applyAlignment="1" applyProtection="1">
      <alignment vertical="center"/>
      <protection locked="0"/>
    </xf>
    <xf numFmtId="0" fontId="3" fillId="2" borderId="5" xfId="1" applyFill="1" applyBorder="1" applyAlignment="1" applyProtection="1">
      <alignment vertical="center"/>
      <protection locked="0"/>
    </xf>
    <xf numFmtId="0" fontId="3" fillId="2" borderId="0" xfId="1" applyFill="1" applyAlignment="1" applyProtection="1">
      <alignment vertical="center"/>
      <protection locked="0"/>
    </xf>
    <xf numFmtId="0" fontId="3" fillId="2" borderId="0" xfId="1" applyFill="1" applyAlignment="1" applyProtection="1">
      <alignment horizontal="left" vertical="center" wrapText="1"/>
      <protection locked="0"/>
    </xf>
    <xf numFmtId="0" fontId="17" fillId="2" borderId="15" xfId="1" applyFont="1" applyFill="1" applyBorder="1" applyAlignment="1">
      <alignment horizontal="center" vertical="center" wrapText="1"/>
    </xf>
    <xf numFmtId="0" fontId="17" fillId="2" borderId="17" xfId="1" applyFont="1" applyFill="1" applyBorder="1" applyAlignment="1">
      <alignment horizontal="center" vertical="center" wrapText="1"/>
    </xf>
    <xf numFmtId="0" fontId="17" fillId="2" borderId="23" xfId="1" applyFont="1" applyFill="1" applyBorder="1" applyAlignment="1">
      <alignment horizontal="center" vertical="center" wrapText="1"/>
    </xf>
    <xf numFmtId="0" fontId="8" fillId="0" borderId="0" xfId="1" applyFont="1" applyAlignment="1" applyProtection="1">
      <alignment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18" fillId="3" borderId="4" xfId="1" applyFont="1" applyFill="1" applyBorder="1" applyAlignment="1">
      <alignment horizontal="center" vertical="center"/>
    </xf>
    <xf numFmtId="0" fontId="21" fillId="3" borderId="33" xfId="1" applyFont="1" applyFill="1" applyBorder="1" applyAlignment="1">
      <alignment horizontal="center" vertical="center" wrapText="1"/>
    </xf>
    <xf numFmtId="0" fontId="3" fillId="0" borderId="22" xfId="1" applyBorder="1"/>
    <xf numFmtId="0" fontId="3" fillId="0" borderId="57" xfId="1" applyBorder="1"/>
    <xf numFmtId="0" fontId="3" fillId="0" borderId="77" xfId="1" applyBorder="1"/>
    <xf numFmtId="0" fontId="35" fillId="0" borderId="13" xfId="1" applyFont="1" applyBorder="1" applyAlignment="1">
      <alignment horizontal="center" vertical="center" wrapText="1"/>
    </xf>
    <xf numFmtId="0" fontId="35" fillId="0" borderId="12" xfId="1" applyFont="1" applyBorder="1" applyAlignment="1">
      <alignment horizontal="center" vertical="center" wrapText="1"/>
    </xf>
    <xf numFmtId="0" fontId="3" fillId="0" borderId="37" xfId="1" applyBorder="1"/>
    <xf numFmtId="0" fontId="35" fillId="0" borderId="68" xfId="1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4" fillId="2" borderId="0" xfId="0" applyFont="1" applyFill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6" fillId="2" borderId="37" xfId="0" applyFont="1" applyFill="1" applyBorder="1" applyAlignment="1" applyProtection="1">
      <alignment vertical="center" wrapText="1"/>
      <protection locked="0"/>
    </xf>
    <xf numFmtId="0" fontId="37" fillId="0" borderId="0" xfId="0" applyFont="1" applyAlignment="1">
      <alignment vertical="center" wrapText="1"/>
    </xf>
    <xf numFmtId="0" fontId="0" fillId="7" borderId="0" xfId="0" applyFill="1"/>
    <xf numFmtId="0" fontId="39" fillId="7" borderId="0" xfId="0" applyFont="1" applyFill="1" applyAlignment="1">
      <alignment horizontal="left" vertical="center"/>
    </xf>
    <xf numFmtId="0" fontId="0" fillId="0" borderId="80" xfId="0" applyBorder="1"/>
    <xf numFmtId="0" fontId="39" fillId="7" borderId="81" xfId="0" applyFont="1" applyFill="1" applyBorder="1" applyAlignment="1">
      <alignment horizontal="left" vertical="center"/>
    </xf>
    <xf numFmtId="0" fontId="0" fillId="7" borderId="79" xfId="0" applyFill="1" applyBorder="1"/>
    <xf numFmtId="0" fontId="0" fillId="7" borderId="82" xfId="0" applyFill="1" applyBorder="1"/>
    <xf numFmtId="0" fontId="39" fillId="7" borderId="83" xfId="0" applyFont="1" applyFill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0" fillId="0" borderId="83" xfId="0" applyBorder="1"/>
    <xf numFmtId="0" fontId="27" fillId="0" borderId="81" xfId="0" applyFont="1" applyBorder="1"/>
    <xf numFmtId="0" fontId="38" fillId="0" borderId="4" xfId="0" applyFont="1" applyBorder="1" applyAlignment="1">
      <alignment vertical="center" wrapText="1"/>
    </xf>
    <xf numFmtId="2" fontId="34" fillId="0" borderId="4" xfId="0" applyNumberFormat="1" applyFont="1" applyBorder="1" applyAlignment="1">
      <alignment vertical="center" wrapText="1"/>
    </xf>
    <xf numFmtId="0" fontId="27" fillId="7" borderId="81" xfId="0" applyFont="1" applyFill="1" applyBorder="1"/>
    <xf numFmtId="0" fontId="39" fillId="10" borderId="81" xfId="0" applyFont="1" applyFill="1" applyBorder="1" applyAlignment="1">
      <alignment horizontal="left" vertical="center"/>
    </xf>
    <xf numFmtId="0" fontId="39" fillId="0" borderId="81" xfId="0" applyFont="1" applyBorder="1" applyAlignment="1">
      <alignment horizontal="left" vertical="center"/>
    </xf>
    <xf numFmtId="0" fontId="3" fillId="0" borderId="0" xfId="0" applyFont="1" applyProtection="1">
      <protection locked="0"/>
    </xf>
    <xf numFmtId="0" fontId="9" fillId="0" borderId="0" xfId="0" applyFont="1"/>
    <xf numFmtId="0" fontId="38" fillId="11" borderId="4" xfId="0" applyFont="1" applyFill="1" applyBorder="1" applyAlignment="1">
      <alignment vertical="center" wrapText="1"/>
    </xf>
    <xf numFmtId="0" fontId="38" fillId="11" borderId="3" xfId="0" applyFont="1" applyFill="1" applyBorder="1" applyAlignment="1">
      <alignment vertical="center" wrapText="1"/>
    </xf>
    <xf numFmtId="1" fontId="0" fillId="0" borderId="0" xfId="0" applyNumberFormat="1"/>
    <xf numFmtId="1" fontId="3" fillId="0" borderId="0" xfId="0" applyNumberFormat="1" applyFont="1"/>
    <xf numFmtId="0" fontId="0" fillId="0" borderId="0" xfId="0" applyAlignment="1">
      <alignment horizontal="right"/>
    </xf>
    <xf numFmtId="0" fontId="35" fillId="0" borderId="4" xfId="1" applyFont="1" applyBorder="1" applyAlignment="1">
      <alignment horizontal="center" vertical="center" wrapText="1"/>
    </xf>
    <xf numFmtId="0" fontId="35" fillId="0" borderId="3" xfId="1" applyFont="1" applyBorder="1" applyAlignment="1">
      <alignment horizontal="center" vertical="center" wrapText="1"/>
    </xf>
    <xf numFmtId="0" fontId="35" fillId="0" borderId="18" xfId="1" applyFont="1" applyBorder="1" applyAlignment="1">
      <alignment vertical="center" wrapText="1"/>
    </xf>
    <xf numFmtId="0" fontId="35" fillId="0" borderId="21" xfId="1" applyFont="1" applyBorder="1" applyAlignment="1">
      <alignment vertical="center" wrapText="1"/>
    </xf>
    <xf numFmtId="0" fontId="54" fillId="3" borderId="63" xfId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 applyProtection="1">
      <alignment vertical="center" wrapText="1"/>
      <protection locked="0"/>
    </xf>
    <xf numFmtId="49" fontId="5" fillId="2" borderId="0" xfId="1" applyNumberFormat="1" applyFont="1" applyFill="1" applyAlignment="1" applyProtection="1">
      <alignment horizontal="center" vertical="center" wrapText="1"/>
      <protection locked="0"/>
    </xf>
    <xf numFmtId="49" fontId="5" fillId="2" borderId="0" xfId="1" applyNumberFormat="1" applyFont="1" applyFill="1" applyAlignment="1" applyProtection="1">
      <alignment vertical="center" wrapText="1"/>
      <protection locked="0"/>
    </xf>
    <xf numFmtId="0" fontId="42" fillId="2" borderId="0" xfId="0" applyFont="1" applyFill="1" applyAlignment="1" applyProtection="1">
      <alignment vertical="center" wrapText="1"/>
      <protection locked="0"/>
    </xf>
    <xf numFmtId="0" fontId="44" fillId="0" borderId="4" xfId="0" applyFont="1" applyBorder="1" applyAlignment="1" applyProtection="1">
      <alignment horizontal="center" vertical="center" wrapText="1"/>
      <protection locked="0"/>
    </xf>
    <xf numFmtId="0" fontId="45" fillId="2" borderId="42" xfId="0" applyFont="1" applyFill="1" applyBorder="1" applyAlignment="1" applyProtection="1">
      <alignment horizontal="center" vertical="center" wrapText="1"/>
      <protection locked="0"/>
    </xf>
    <xf numFmtId="0" fontId="45" fillId="2" borderId="10" xfId="0" applyFont="1" applyFill="1" applyBorder="1" applyAlignment="1" applyProtection="1">
      <alignment horizontal="center" vertical="center" wrapText="1"/>
      <protection locked="0"/>
    </xf>
    <xf numFmtId="0" fontId="43" fillId="2" borderId="7" xfId="0" applyFont="1" applyFill="1" applyBorder="1" applyAlignment="1" applyProtection="1">
      <alignment horizontal="left" vertical="center" wrapText="1"/>
      <protection locked="0"/>
    </xf>
    <xf numFmtId="0" fontId="43" fillId="2" borderId="8" xfId="0" applyFont="1" applyFill="1" applyBorder="1" applyAlignment="1" applyProtection="1">
      <alignment horizontal="left" vertical="center" wrapText="1"/>
      <protection locked="0"/>
    </xf>
    <xf numFmtId="0" fontId="43" fillId="2" borderId="9" xfId="0" applyFont="1" applyFill="1" applyBorder="1" applyAlignment="1" applyProtection="1">
      <alignment horizontal="left" vertical="center" wrapText="1"/>
      <protection locked="0"/>
    </xf>
    <xf numFmtId="0" fontId="45" fillId="0" borderId="42" xfId="0" applyFont="1" applyBorder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3" fillId="2" borderId="58" xfId="0" applyFont="1" applyFill="1" applyBorder="1" applyAlignment="1" applyProtection="1">
      <alignment vertical="center" wrapText="1"/>
      <protection locked="0"/>
    </xf>
    <xf numFmtId="0" fontId="43" fillId="2" borderId="53" xfId="0" applyFont="1" applyFill="1" applyBorder="1" applyAlignment="1" applyProtection="1">
      <alignment vertical="center" wrapText="1"/>
      <protection locked="0"/>
    </xf>
    <xf numFmtId="0" fontId="43" fillId="2" borderId="51" xfId="0" applyFont="1" applyFill="1" applyBorder="1" applyAlignment="1" applyProtection="1">
      <alignment vertical="center" wrapText="1"/>
      <protection locked="0"/>
    </xf>
    <xf numFmtId="0" fontId="43" fillId="2" borderId="5" xfId="0" applyFont="1" applyFill="1" applyBorder="1" applyAlignment="1" applyProtection="1">
      <alignment horizontal="left" vertical="center" wrapText="1"/>
      <protection locked="0"/>
    </xf>
    <xf numFmtId="0" fontId="43" fillId="2" borderId="0" xfId="0" applyFont="1" applyFill="1" applyAlignment="1" applyProtection="1">
      <alignment horizontal="left" vertical="center" wrapText="1"/>
      <protection locked="0"/>
    </xf>
    <xf numFmtId="0" fontId="43" fillId="2" borderId="2" xfId="0" applyFont="1" applyFill="1" applyBorder="1" applyAlignment="1" applyProtection="1">
      <alignment horizontal="left" vertical="center" wrapText="1"/>
      <protection locked="0"/>
    </xf>
    <xf numFmtId="0" fontId="43" fillId="2" borderId="5" xfId="0" applyFont="1" applyFill="1" applyBorder="1" applyAlignment="1" applyProtection="1">
      <alignment vertical="center" wrapText="1"/>
      <protection locked="0"/>
    </xf>
    <xf numFmtId="0" fontId="43" fillId="2" borderId="0" xfId="0" applyFont="1" applyFill="1" applyAlignment="1" applyProtection="1">
      <alignment vertical="center" wrapText="1"/>
      <protection locked="0"/>
    </xf>
    <xf numFmtId="0" fontId="43" fillId="2" borderId="2" xfId="0" applyFont="1" applyFill="1" applyBorder="1" applyAlignment="1" applyProtection="1">
      <alignment vertical="center" wrapText="1"/>
      <protection locked="0"/>
    </xf>
    <xf numFmtId="0" fontId="43" fillId="2" borderId="53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Protection="1"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6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43" fillId="2" borderId="0" xfId="0" applyFont="1" applyFill="1" applyAlignment="1" applyProtection="1">
      <alignment horizontal="center" vertical="center" wrapText="1"/>
      <protection locked="0"/>
    </xf>
    <xf numFmtId="0" fontId="45" fillId="2" borderId="0" xfId="0" applyFont="1" applyFill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42" fillId="0" borderId="0" xfId="0" applyFont="1" applyAlignment="1" applyProtection="1">
      <alignment vertical="center" wrapText="1"/>
      <protection locked="0"/>
    </xf>
    <xf numFmtId="0" fontId="42" fillId="0" borderId="8" xfId="0" applyFont="1" applyBorder="1" applyAlignment="1" applyProtection="1">
      <alignment vertical="center" wrapText="1"/>
      <protection locked="0"/>
    </xf>
    <xf numFmtId="0" fontId="37" fillId="0" borderId="0" xfId="0" applyFont="1" applyAlignment="1" applyProtection="1">
      <alignment vertical="center" wrapText="1"/>
      <protection locked="0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vertical="center" wrapText="1"/>
      <protection locked="0"/>
    </xf>
    <xf numFmtId="2" fontId="34" fillId="0" borderId="0" xfId="0" applyNumberFormat="1" applyFont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52" fillId="2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2" fontId="34" fillId="13" borderId="4" xfId="0" applyNumberFormat="1" applyFont="1" applyFill="1" applyBorder="1" applyAlignment="1">
      <alignment vertical="center" wrapText="1"/>
    </xf>
    <xf numFmtId="0" fontId="0" fillId="14" borderId="0" xfId="0" applyFill="1"/>
    <xf numFmtId="0" fontId="0" fillId="14" borderId="0" xfId="0" applyFill="1" applyAlignment="1">
      <alignment horizontal="right"/>
    </xf>
    <xf numFmtId="0" fontId="0" fillId="2" borderId="0" xfId="0" applyFill="1" applyProtection="1">
      <protection locked="0"/>
    </xf>
    <xf numFmtId="0" fontId="8" fillId="0" borderId="58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5" fillId="0" borderId="58" xfId="0" applyFont="1" applyBorder="1" applyAlignment="1" applyProtection="1">
      <alignment horizontal="center" vertical="center" wrapText="1"/>
      <protection locked="0"/>
    </xf>
    <xf numFmtId="0" fontId="5" fillId="0" borderId="53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2" borderId="49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3" borderId="49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1" fillId="3" borderId="60" xfId="0" applyFont="1" applyFill="1" applyBorder="1" applyAlignment="1" applyProtection="1">
      <alignment horizontal="center" vertical="center" wrapText="1"/>
      <protection locked="0"/>
    </xf>
    <xf numFmtId="0" fontId="1" fillId="3" borderId="62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1" fillId="3" borderId="49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56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left" vertical="center" wrapText="1"/>
    </xf>
    <xf numFmtId="0" fontId="3" fillId="2" borderId="38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39" xfId="0" applyFont="1" applyFill="1" applyBorder="1" applyAlignment="1" applyProtection="1">
      <alignment vertical="center" wrapText="1"/>
      <protection locked="0"/>
    </xf>
    <xf numFmtId="0" fontId="3" fillId="2" borderId="36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37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6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2" borderId="18" xfId="0" applyFont="1" applyFill="1" applyBorder="1" applyAlignment="1" applyProtection="1">
      <alignment vertical="center" wrapText="1"/>
      <protection locked="0"/>
    </xf>
    <xf numFmtId="0" fontId="1" fillId="3" borderId="17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>
      <alignment horizontal="center" vertical="center" wrapText="1" readingOrder="1"/>
    </xf>
    <xf numFmtId="0" fontId="8" fillId="3" borderId="19" xfId="0" applyFont="1" applyFill="1" applyBorder="1" applyAlignment="1">
      <alignment horizontal="center" vertical="center" wrapText="1" readingOrder="1"/>
    </xf>
    <xf numFmtId="0" fontId="15" fillId="3" borderId="17" xfId="0" applyFont="1" applyFill="1" applyBorder="1" applyAlignment="1">
      <alignment horizontal="center" vertical="center" wrapText="1" readingOrder="1"/>
    </xf>
    <xf numFmtId="0" fontId="15" fillId="3" borderId="4" xfId="0" applyFont="1" applyFill="1" applyBorder="1" applyAlignment="1">
      <alignment horizontal="center" vertical="center" wrapText="1" readingOrder="1"/>
    </xf>
    <xf numFmtId="0" fontId="15" fillId="2" borderId="0" xfId="0" applyFont="1" applyFill="1" applyAlignment="1" applyProtection="1">
      <alignment horizontal="center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77" xfId="0" applyFont="1" applyBorder="1" applyAlignment="1">
      <alignment horizontal="left" vertical="center" wrapText="1"/>
    </xf>
    <xf numFmtId="0" fontId="16" fillId="0" borderId="52" xfId="1" applyFont="1" applyBorder="1" applyAlignment="1">
      <alignment horizontal="center"/>
    </xf>
    <xf numFmtId="0" fontId="16" fillId="0" borderId="57" xfId="1" applyFont="1" applyBorder="1" applyAlignment="1">
      <alignment horizontal="center"/>
    </xf>
    <xf numFmtId="0" fontId="7" fillId="0" borderId="0" xfId="1" applyFont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35" fillId="0" borderId="33" xfId="1" applyFont="1" applyBorder="1" applyAlignment="1">
      <alignment horizontal="center" vertical="center" textRotation="90"/>
    </xf>
    <xf numFmtId="0" fontId="35" fillId="0" borderId="34" xfId="1" applyFont="1" applyBorder="1" applyAlignment="1">
      <alignment horizontal="center" vertical="center" textRotation="90"/>
    </xf>
    <xf numFmtId="0" fontId="35" fillId="0" borderId="35" xfId="1" applyFont="1" applyBorder="1" applyAlignment="1">
      <alignment horizontal="center" vertical="center" textRotation="90"/>
    </xf>
    <xf numFmtId="0" fontId="35" fillId="0" borderId="36" xfId="1" applyFont="1" applyBorder="1" applyAlignment="1">
      <alignment horizontal="center" vertical="center" textRotation="90"/>
    </xf>
    <xf numFmtId="0" fontId="35" fillId="0" borderId="0" xfId="1" applyFont="1" applyAlignment="1">
      <alignment horizontal="center" vertical="center" textRotation="90"/>
    </xf>
    <xf numFmtId="0" fontId="35" fillId="0" borderId="37" xfId="1" applyFont="1" applyBorder="1" applyAlignment="1">
      <alignment horizontal="center" vertical="center" textRotation="90"/>
    </xf>
    <xf numFmtId="0" fontId="35" fillId="0" borderId="38" xfId="1" applyFont="1" applyBorder="1" applyAlignment="1">
      <alignment horizontal="center" vertical="center" textRotation="90"/>
    </xf>
    <xf numFmtId="0" fontId="35" fillId="0" borderId="1" xfId="1" applyFont="1" applyBorder="1" applyAlignment="1">
      <alignment horizontal="center" vertical="center" textRotation="90"/>
    </xf>
    <xf numFmtId="0" fontId="35" fillId="0" borderId="39" xfId="1" applyFont="1" applyBorder="1" applyAlignment="1">
      <alignment horizontal="center" vertical="center" textRotation="90"/>
    </xf>
    <xf numFmtId="0" fontId="16" fillId="0" borderId="60" xfId="1" applyFont="1" applyBorder="1" applyAlignment="1">
      <alignment horizontal="center" vertical="center" wrapText="1"/>
    </xf>
    <xf numFmtId="0" fontId="16" fillId="0" borderId="61" xfId="1" applyFont="1" applyBorder="1" applyAlignment="1">
      <alignment horizontal="center" vertical="center" wrapText="1"/>
    </xf>
    <xf numFmtId="0" fontId="16" fillId="0" borderId="62" xfId="1" applyFont="1" applyBorder="1" applyAlignment="1">
      <alignment horizontal="center" vertical="center" wrapText="1"/>
    </xf>
    <xf numFmtId="0" fontId="20" fillId="0" borderId="38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39" xfId="1" applyFont="1" applyBorder="1" applyAlignment="1">
      <alignment horizontal="center" vertical="center" wrapText="1"/>
    </xf>
    <xf numFmtId="0" fontId="35" fillId="0" borderId="61" xfId="1" applyFont="1" applyBorder="1" applyAlignment="1">
      <alignment horizontal="center" vertical="center" wrapText="1"/>
    </xf>
    <xf numFmtId="0" fontId="35" fillId="0" borderId="62" xfId="1" applyFont="1" applyBorder="1" applyAlignment="1">
      <alignment horizontal="center" vertical="center" wrapText="1"/>
    </xf>
    <xf numFmtId="0" fontId="54" fillId="3" borderId="61" xfId="1" applyFont="1" applyFill="1" applyBorder="1" applyAlignment="1">
      <alignment horizontal="center" vertical="center"/>
    </xf>
    <xf numFmtId="0" fontId="54" fillId="3" borderId="62" xfId="1" applyFont="1" applyFill="1" applyBorder="1" applyAlignment="1">
      <alignment horizontal="center" vertical="center"/>
    </xf>
    <xf numFmtId="0" fontId="18" fillId="3" borderId="66" xfId="1" applyFont="1" applyFill="1" applyBorder="1" applyAlignment="1">
      <alignment horizontal="center" vertical="center"/>
    </xf>
    <xf numFmtId="0" fontId="18" fillId="3" borderId="61" xfId="1" applyFont="1" applyFill="1" applyBorder="1" applyAlignment="1">
      <alignment horizontal="center" vertical="center"/>
    </xf>
    <xf numFmtId="0" fontId="18" fillId="3" borderId="62" xfId="1" applyFont="1" applyFill="1" applyBorder="1" applyAlignment="1">
      <alignment horizontal="center" vertical="center"/>
    </xf>
    <xf numFmtId="0" fontId="54" fillId="3" borderId="60" xfId="1" applyFont="1" applyFill="1" applyBorder="1" applyAlignment="1">
      <alignment horizontal="center" vertical="center" wrapText="1"/>
    </xf>
    <xf numFmtId="0" fontId="54" fillId="3" borderId="61" xfId="1" applyFont="1" applyFill="1" applyBorder="1" applyAlignment="1">
      <alignment horizontal="center" vertical="center" wrapText="1"/>
    </xf>
    <xf numFmtId="0" fontId="54" fillId="3" borderId="69" xfId="1" applyFont="1" applyFill="1" applyBorder="1" applyAlignment="1">
      <alignment horizontal="center" vertical="center" wrapText="1"/>
    </xf>
    <xf numFmtId="0" fontId="54" fillId="3" borderId="66" xfId="1" applyFont="1" applyFill="1" applyBorder="1" applyAlignment="1">
      <alignment horizontal="center" vertical="center"/>
    </xf>
    <xf numFmtId="0" fontId="20" fillId="0" borderId="33" xfId="1" applyFont="1" applyBorder="1" applyAlignment="1">
      <alignment horizontal="center" vertical="center" textRotation="90" wrapText="1"/>
    </xf>
    <xf numFmtId="0" fontId="20" fillId="0" borderId="36" xfId="1" applyFont="1" applyBorder="1" applyAlignment="1">
      <alignment horizontal="center" vertical="center" textRotation="90" wrapText="1"/>
    </xf>
    <xf numFmtId="0" fontId="20" fillId="0" borderId="60" xfId="1" applyFont="1" applyBorder="1" applyAlignment="1">
      <alignment horizontal="left" vertical="center" wrapText="1"/>
    </xf>
    <xf numFmtId="0" fontId="20" fillId="0" borderId="61" xfId="1" applyFont="1" applyBorder="1" applyAlignment="1">
      <alignment horizontal="left" vertical="center" wrapText="1"/>
    </xf>
    <xf numFmtId="0" fontId="20" fillId="0" borderId="62" xfId="1" applyFont="1" applyBorder="1" applyAlignment="1">
      <alignment horizontal="left" vertical="center" wrapText="1"/>
    </xf>
    <xf numFmtId="0" fontId="27" fillId="0" borderId="60" xfId="1" applyFont="1" applyBorder="1" applyAlignment="1">
      <alignment horizontal="left" vertical="top" wrapText="1"/>
    </xf>
    <xf numFmtId="0" fontId="27" fillId="0" borderId="62" xfId="1" applyFont="1" applyBorder="1" applyAlignment="1">
      <alignment horizontal="left" vertical="top" wrapText="1"/>
    </xf>
    <xf numFmtId="0" fontId="20" fillId="0" borderId="60" xfId="1" applyFont="1" applyBorder="1" applyAlignment="1">
      <alignment horizontal="center" vertical="center" wrapText="1"/>
    </xf>
    <xf numFmtId="0" fontId="20" fillId="0" borderId="61" xfId="1" applyFont="1" applyBorder="1" applyAlignment="1">
      <alignment horizontal="center" vertical="center" wrapText="1"/>
    </xf>
    <xf numFmtId="0" fontId="20" fillId="0" borderId="62" xfId="1" applyFont="1" applyBorder="1" applyAlignment="1">
      <alignment horizontal="center" vertical="center" wrapText="1"/>
    </xf>
    <xf numFmtId="0" fontId="35" fillId="0" borderId="60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left" vertical="center" wrapText="1"/>
    </xf>
    <xf numFmtId="0" fontId="20" fillId="0" borderId="34" xfId="1" applyFont="1" applyBorder="1" applyAlignment="1">
      <alignment horizontal="left" vertical="center" wrapText="1"/>
    </xf>
    <xf numFmtId="0" fontId="20" fillId="0" borderId="35" xfId="1" applyFont="1" applyBorder="1" applyAlignment="1">
      <alignment horizontal="left" vertical="center" wrapText="1"/>
    </xf>
    <xf numFmtId="0" fontId="20" fillId="0" borderId="36" xfId="1" applyFont="1" applyBorder="1" applyAlignment="1">
      <alignment horizontal="left" vertical="center" wrapText="1"/>
    </xf>
    <xf numFmtId="0" fontId="20" fillId="0" borderId="0" xfId="1" applyFont="1" applyAlignment="1">
      <alignment horizontal="left" vertical="center" wrapText="1"/>
    </xf>
    <xf numFmtId="0" fontId="20" fillId="0" borderId="37" xfId="1" applyFont="1" applyBorder="1" applyAlignment="1">
      <alignment horizontal="left" vertical="center" wrapText="1"/>
    </xf>
    <xf numFmtId="0" fontId="35" fillId="0" borderId="23" xfId="1" applyFont="1" applyBorder="1" applyAlignment="1">
      <alignment horizontal="center" vertical="center" textRotation="90"/>
    </xf>
    <xf numFmtId="0" fontId="35" fillId="0" borderId="28" xfId="1" applyFont="1" applyBorder="1" applyAlignment="1">
      <alignment horizontal="center" vertical="center" textRotation="90"/>
    </xf>
    <xf numFmtId="0" fontId="35" fillId="0" borderId="21" xfId="1" applyFont="1" applyBorder="1" applyAlignment="1">
      <alignment horizontal="center" vertical="center" textRotation="90"/>
    </xf>
    <xf numFmtId="0" fontId="16" fillId="0" borderId="6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40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35" fillId="0" borderId="17" xfId="1" applyFont="1" applyBorder="1" applyAlignment="1">
      <alignment horizontal="center" vertical="center" textRotation="90"/>
    </xf>
    <xf numFmtId="0" fontId="35" fillId="0" borderId="4" xfId="1" applyFont="1" applyBorder="1" applyAlignment="1">
      <alignment horizontal="center" vertical="center" textRotation="90"/>
    </xf>
    <xf numFmtId="0" fontId="35" fillId="0" borderId="18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center"/>
    </xf>
    <xf numFmtId="0" fontId="16" fillId="0" borderId="35" xfId="1" applyFont="1" applyBorder="1" applyAlignment="1">
      <alignment horizontal="center"/>
    </xf>
    <xf numFmtId="0" fontId="16" fillId="0" borderId="40" xfId="1" applyFont="1" applyBorder="1" applyAlignment="1">
      <alignment horizontal="center"/>
    </xf>
    <xf numFmtId="0" fontId="16" fillId="0" borderId="28" xfId="1" applyFont="1" applyBorder="1" applyAlignment="1">
      <alignment horizontal="center"/>
    </xf>
    <xf numFmtId="0" fontId="16" fillId="0" borderId="29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6" fillId="0" borderId="17" xfId="1" applyFont="1" applyBorder="1" applyAlignment="1">
      <alignment horizontal="left" vertical="center" wrapText="1"/>
    </xf>
    <xf numFmtId="0" fontId="16" fillId="0" borderId="23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51" xfId="1" applyFont="1" applyBorder="1" applyAlignment="1">
      <alignment horizontal="center"/>
    </xf>
    <xf numFmtId="0" fontId="16" fillId="0" borderId="42" xfId="1" applyFont="1" applyBorder="1" applyAlignment="1">
      <alignment horizontal="center"/>
    </xf>
    <xf numFmtId="0" fontId="16" fillId="0" borderId="58" xfId="1" applyFont="1" applyBorder="1" applyAlignment="1">
      <alignment horizontal="center"/>
    </xf>
    <xf numFmtId="0" fontId="16" fillId="0" borderId="15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16" fillId="0" borderId="20" xfId="1" applyFont="1" applyBorder="1" applyAlignment="1">
      <alignment horizontal="center"/>
    </xf>
    <xf numFmtId="0" fontId="8" fillId="2" borderId="1" xfId="1" applyFont="1" applyFill="1" applyBorder="1" applyAlignment="1" applyProtection="1">
      <alignment horizontal="left" vertical="top" wrapText="1"/>
      <protection locked="0"/>
    </xf>
    <xf numFmtId="0" fontId="20" fillId="0" borderId="30" xfId="1" applyFont="1" applyBorder="1" applyAlignment="1">
      <alignment horizontal="center" vertical="center" textRotation="90"/>
    </xf>
    <xf numFmtId="0" fontId="20" fillId="0" borderId="31" xfId="1" applyFont="1" applyBorder="1" applyAlignment="1">
      <alignment horizontal="center" vertical="center" textRotation="90"/>
    </xf>
    <xf numFmtId="0" fontId="20" fillId="0" borderId="32" xfId="1" applyFont="1" applyBorder="1" applyAlignment="1">
      <alignment horizontal="center" vertical="center" textRotation="90"/>
    </xf>
    <xf numFmtId="0" fontId="23" fillId="0" borderId="30" xfId="1" applyFont="1" applyBorder="1" applyAlignment="1">
      <alignment horizontal="center" vertical="center" textRotation="90" wrapText="1"/>
    </xf>
    <xf numFmtId="0" fontId="23" fillId="0" borderId="31" xfId="1" applyFont="1" applyBorder="1" applyAlignment="1">
      <alignment horizontal="center" vertical="center" textRotation="90" wrapText="1"/>
    </xf>
    <xf numFmtId="0" fontId="23" fillId="0" borderId="32" xfId="1" applyFont="1" applyBorder="1" applyAlignment="1">
      <alignment horizontal="center" vertical="center" textRotation="90" wrapText="1"/>
    </xf>
    <xf numFmtId="0" fontId="18" fillId="3" borderId="4" xfId="1" applyFont="1" applyFill="1" applyBorder="1" applyAlignment="1">
      <alignment horizontal="center" vertical="center"/>
    </xf>
    <xf numFmtId="0" fontId="18" fillId="3" borderId="27" xfId="1" applyFont="1" applyFill="1" applyBorder="1" applyAlignment="1">
      <alignment horizontal="center" vertical="center"/>
    </xf>
    <xf numFmtId="0" fontId="18" fillId="3" borderId="34" xfId="1" applyFont="1" applyFill="1" applyBorder="1" applyAlignment="1">
      <alignment horizontal="center" vertical="center"/>
    </xf>
    <xf numFmtId="0" fontId="18" fillId="3" borderId="70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/>
    </xf>
    <xf numFmtId="0" fontId="18" fillId="3" borderId="69" xfId="1" applyFont="1" applyFill="1" applyBorder="1" applyAlignment="1">
      <alignment horizontal="center" vertical="center"/>
    </xf>
    <xf numFmtId="0" fontId="21" fillId="3" borderId="27" xfId="1" applyFont="1" applyFill="1" applyBorder="1" applyAlignment="1">
      <alignment horizontal="center" vertical="center" wrapText="1"/>
    </xf>
    <xf numFmtId="0" fontId="21" fillId="3" borderId="34" xfId="1" applyFont="1" applyFill="1" applyBorder="1" applyAlignment="1">
      <alignment horizontal="center" vertical="center" wrapText="1"/>
    </xf>
    <xf numFmtId="0" fontId="21" fillId="3" borderId="35" xfId="1" applyFont="1" applyFill="1" applyBorder="1" applyAlignment="1">
      <alignment horizontal="center" vertical="center" wrapText="1"/>
    </xf>
    <xf numFmtId="0" fontId="21" fillId="3" borderId="70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1" fillId="3" borderId="39" xfId="1" applyFont="1" applyFill="1" applyBorder="1" applyAlignment="1">
      <alignment horizontal="center" vertical="center" wrapText="1"/>
    </xf>
    <xf numFmtId="0" fontId="21" fillId="3" borderId="33" xfId="1" applyFont="1" applyFill="1" applyBorder="1" applyAlignment="1">
      <alignment horizontal="center" vertical="center" wrapText="1"/>
    </xf>
    <xf numFmtId="0" fontId="21" fillId="3" borderId="38" xfId="1" applyFont="1" applyFill="1" applyBorder="1" applyAlignment="1">
      <alignment horizontal="center" vertical="center" wrapText="1"/>
    </xf>
    <xf numFmtId="0" fontId="20" fillId="0" borderId="52" xfId="1" applyFont="1" applyBorder="1" applyAlignment="1">
      <alignment horizontal="center" vertical="center" textRotation="90" wrapText="1"/>
    </xf>
    <xf numFmtId="0" fontId="20" fillId="0" borderId="24" xfId="1" applyFont="1" applyBorder="1" applyAlignment="1">
      <alignment horizontal="center" vertical="center" textRotation="90" wrapText="1"/>
    </xf>
    <xf numFmtId="0" fontId="20" fillId="0" borderId="54" xfId="1" applyFont="1" applyBorder="1" applyAlignment="1">
      <alignment horizontal="center" vertical="center" textRotation="90" wrapText="1"/>
    </xf>
    <xf numFmtId="0" fontId="16" fillId="0" borderId="45" xfId="1" applyFont="1" applyBorder="1" applyAlignment="1">
      <alignment horizontal="center"/>
    </xf>
    <xf numFmtId="0" fontId="20" fillId="0" borderId="52" xfId="1" applyFont="1" applyBorder="1" applyAlignment="1">
      <alignment horizontal="center" vertical="center" textRotation="90"/>
    </xf>
    <xf numFmtId="0" fontId="20" fillId="0" borderId="24" xfId="1" applyFont="1" applyBorder="1" applyAlignment="1">
      <alignment horizontal="center" vertical="center" textRotation="90"/>
    </xf>
    <xf numFmtId="0" fontId="20" fillId="0" borderId="54" xfId="1" applyFont="1" applyBorder="1" applyAlignment="1">
      <alignment horizontal="center" vertical="center" textRotation="90"/>
    </xf>
    <xf numFmtId="0" fontId="35" fillId="0" borderId="49" xfId="1" applyFont="1" applyBorder="1" applyAlignment="1">
      <alignment horizontal="center" vertical="center" wrapText="1"/>
    </xf>
    <xf numFmtId="0" fontId="35" fillId="0" borderId="6" xfId="1" applyFont="1" applyBorder="1" applyAlignment="1">
      <alignment horizontal="center" vertical="center" wrapText="1"/>
    </xf>
    <xf numFmtId="0" fontId="20" fillId="0" borderId="45" xfId="1" applyFont="1" applyBorder="1" applyAlignment="1">
      <alignment horizontal="center" vertical="center" textRotation="90" wrapText="1"/>
    </xf>
    <xf numFmtId="0" fontId="20" fillId="0" borderId="20" xfId="1" applyFont="1" applyBorder="1" applyAlignment="1">
      <alignment horizontal="center" vertical="center" textRotation="90" wrapText="1"/>
    </xf>
    <xf numFmtId="0" fontId="20" fillId="0" borderId="6" xfId="1" applyFont="1" applyBorder="1" applyAlignment="1">
      <alignment horizontal="center" vertical="center" textRotation="90" wrapText="1"/>
    </xf>
    <xf numFmtId="0" fontId="20" fillId="0" borderId="3" xfId="1" applyFont="1" applyBorder="1" applyAlignment="1">
      <alignment horizontal="center" vertical="center" textRotation="90" wrapText="1"/>
    </xf>
    <xf numFmtId="0" fontId="20" fillId="0" borderId="40" xfId="1" applyFont="1" applyBorder="1" applyAlignment="1">
      <alignment horizontal="center" vertical="center" textRotation="90" wrapText="1"/>
    </xf>
    <xf numFmtId="0" fontId="20" fillId="0" borderId="29" xfId="1" applyFont="1" applyBorder="1" applyAlignment="1">
      <alignment horizontal="center" vertical="center" textRotation="90" wrapText="1"/>
    </xf>
    <xf numFmtId="0" fontId="23" fillId="0" borderId="15" xfId="1" applyFont="1" applyBorder="1" applyAlignment="1">
      <alignment horizontal="left" vertical="center" wrapText="1"/>
    </xf>
    <xf numFmtId="0" fontId="23" fillId="0" borderId="19" xfId="1" applyFont="1" applyBorder="1" applyAlignment="1">
      <alignment horizontal="left" vertical="center" wrapText="1"/>
    </xf>
    <xf numFmtId="0" fontId="23" fillId="0" borderId="16" xfId="1" applyFont="1" applyBorder="1" applyAlignment="1">
      <alignment horizontal="left" vertical="center" wrapText="1"/>
    </xf>
    <xf numFmtId="0" fontId="23" fillId="0" borderId="17" xfId="1" applyFont="1" applyBorder="1" applyAlignment="1">
      <alignment horizontal="left" vertical="center" wrapText="1"/>
    </xf>
    <xf numFmtId="0" fontId="23" fillId="0" borderId="4" xfId="1" applyFont="1" applyBorder="1" applyAlignment="1">
      <alignment horizontal="left" vertical="center" wrapText="1"/>
    </xf>
    <xf numFmtId="0" fontId="23" fillId="0" borderId="18" xfId="1" applyFont="1" applyBorder="1" applyAlignment="1">
      <alignment horizontal="left" vertical="center" wrapText="1"/>
    </xf>
    <xf numFmtId="0" fontId="23" fillId="0" borderId="49" xfId="1" applyFont="1" applyBorder="1" applyAlignment="1">
      <alignment horizontal="left" vertical="center" wrapText="1"/>
    </xf>
    <xf numFmtId="0" fontId="23" fillId="0" borderId="24" xfId="1" applyFont="1" applyBorder="1" applyAlignment="1">
      <alignment horizontal="left" vertical="center" wrapText="1"/>
    </xf>
    <xf numFmtId="0" fontId="23" fillId="0" borderId="6" xfId="1" applyFont="1" applyBorder="1" applyAlignment="1">
      <alignment horizontal="left" vertical="center" wrapText="1"/>
    </xf>
    <xf numFmtId="0" fontId="16" fillId="0" borderId="49" xfId="1" applyFont="1" applyBorder="1" applyAlignment="1">
      <alignment horizontal="center"/>
    </xf>
    <xf numFmtId="0" fontId="16" fillId="0" borderId="24" xfId="1" applyFont="1" applyBorder="1" applyAlignment="1">
      <alignment horizontal="center"/>
    </xf>
    <xf numFmtId="0" fontId="16" fillId="0" borderId="56" xfId="1" applyFont="1" applyBorder="1" applyAlignment="1">
      <alignment horizontal="center"/>
    </xf>
    <xf numFmtId="0" fontId="27" fillId="0" borderId="48" xfId="1" applyFont="1" applyBorder="1" applyAlignment="1">
      <alignment horizontal="center" vertical="center" textRotation="90" wrapText="1"/>
    </xf>
    <xf numFmtId="0" fontId="27" fillId="0" borderId="49" xfId="1" applyFont="1" applyBorder="1" applyAlignment="1">
      <alignment horizontal="center" vertical="center" textRotation="90" wrapText="1"/>
    </xf>
    <xf numFmtId="0" fontId="27" fillId="0" borderId="46" xfId="1" applyFont="1" applyBorder="1" applyAlignment="1">
      <alignment horizontal="center" vertical="center" textRotation="90" wrapText="1"/>
    </xf>
    <xf numFmtId="0" fontId="16" fillId="0" borderId="17" xfId="1" applyFont="1" applyBorder="1" applyAlignment="1">
      <alignment horizontal="center"/>
    </xf>
    <xf numFmtId="0" fontId="16" fillId="0" borderId="41" xfId="1" applyFont="1" applyBorder="1" applyAlignment="1">
      <alignment horizontal="center"/>
    </xf>
    <xf numFmtId="0" fontId="20" fillId="0" borderId="45" xfId="1" applyFont="1" applyBorder="1" applyAlignment="1">
      <alignment horizontal="center" vertical="center" textRotation="90"/>
    </xf>
    <xf numFmtId="0" fontId="20" fillId="0" borderId="20" xfId="1" applyFont="1" applyBorder="1" applyAlignment="1">
      <alignment horizontal="center" vertical="center" textRotation="90"/>
    </xf>
    <xf numFmtId="0" fontId="20" fillId="0" borderId="6" xfId="1" applyFont="1" applyBorder="1" applyAlignment="1">
      <alignment horizontal="center" vertical="center" textRotation="90"/>
    </xf>
    <xf numFmtId="0" fontId="20" fillId="0" borderId="3" xfId="1" applyFont="1" applyBorder="1" applyAlignment="1">
      <alignment horizontal="center" vertical="center" textRotation="90"/>
    </xf>
    <xf numFmtId="0" fontId="20" fillId="0" borderId="40" xfId="1" applyFont="1" applyBorder="1" applyAlignment="1">
      <alignment horizontal="center" vertical="center" textRotation="90"/>
    </xf>
    <xf numFmtId="0" fontId="20" fillId="0" borderId="29" xfId="1" applyFont="1" applyBorder="1" applyAlignment="1">
      <alignment horizontal="center" vertical="center" textRotation="90"/>
    </xf>
    <xf numFmtId="0" fontId="20" fillId="0" borderId="30" xfId="1" applyFont="1" applyBorder="1" applyAlignment="1">
      <alignment horizontal="center" vertical="center" textRotation="90" wrapText="1"/>
    </xf>
    <xf numFmtId="0" fontId="20" fillId="0" borderId="31" xfId="1" applyFont="1" applyBorder="1" applyAlignment="1">
      <alignment horizontal="center" vertical="center" textRotation="90" wrapText="1"/>
    </xf>
    <xf numFmtId="0" fontId="20" fillId="0" borderId="32" xfId="1" applyFont="1" applyBorder="1" applyAlignment="1">
      <alignment horizontal="center" vertical="center" textRotation="90" wrapText="1"/>
    </xf>
    <xf numFmtId="0" fontId="27" fillId="0" borderId="30" xfId="1" applyFont="1" applyBorder="1" applyAlignment="1">
      <alignment horizontal="center" vertical="center" textRotation="90" wrapText="1"/>
    </xf>
    <xf numFmtId="0" fontId="27" fillId="0" borderId="31" xfId="1" applyFont="1" applyBorder="1" applyAlignment="1">
      <alignment horizontal="center" vertical="center" textRotation="90" wrapText="1"/>
    </xf>
    <xf numFmtId="0" fontId="27" fillId="0" borderId="32" xfId="1" applyFont="1" applyBorder="1" applyAlignment="1">
      <alignment horizontal="center" vertical="center" textRotation="90" wrapText="1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2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center" vertical="center" textRotation="90"/>
    </xf>
    <xf numFmtId="0" fontId="16" fillId="0" borderId="23" xfId="1" applyFont="1" applyBorder="1" applyAlignment="1">
      <alignment horizontal="center"/>
    </xf>
    <xf numFmtId="0" fontId="20" fillId="0" borderId="48" xfId="1" applyFont="1" applyBorder="1" applyAlignment="1">
      <alignment horizontal="center" vertical="center" textRotation="90" wrapText="1"/>
    </xf>
    <xf numFmtId="0" fontId="20" fillId="0" borderId="49" xfId="1" applyFont="1" applyBorder="1" applyAlignment="1">
      <alignment horizontal="center" vertical="center" textRotation="90"/>
    </xf>
    <xf numFmtId="0" fontId="20" fillId="0" borderId="46" xfId="1" applyFont="1" applyBorder="1" applyAlignment="1">
      <alignment horizontal="center" vertical="center" textRotation="90"/>
    </xf>
    <xf numFmtId="0" fontId="16" fillId="0" borderId="50" xfId="1" applyFont="1" applyBorder="1" applyAlignment="1">
      <alignment horizontal="left" vertical="center" wrapText="1"/>
    </xf>
    <xf numFmtId="0" fontId="16" fillId="0" borderId="44" xfId="1" applyFont="1" applyBorder="1" applyAlignment="1">
      <alignment horizontal="left" vertical="center" wrapText="1"/>
    </xf>
    <xf numFmtId="0" fontId="16" fillId="0" borderId="9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6" fillId="0" borderId="7" xfId="1" applyFont="1" applyBorder="1" applyAlignment="1">
      <alignment horizontal="center"/>
    </xf>
    <xf numFmtId="0" fontId="20" fillId="0" borderId="15" xfId="1" applyFont="1" applyBorder="1" applyAlignment="1">
      <alignment horizontal="center" vertical="center" textRotation="90" wrapText="1"/>
    </xf>
    <xf numFmtId="0" fontId="20" fillId="0" borderId="16" xfId="1" applyFont="1" applyBorder="1" applyAlignment="1">
      <alignment horizontal="center" vertical="center" textRotation="90" wrapText="1"/>
    </xf>
    <xf numFmtId="0" fontId="20" fillId="0" borderId="17" xfId="1" applyFont="1" applyBorder="1" applyAlignment="1">
      <alignment horizontal="center" vertical="center" textRotation="90" wrapText="1"/>
    </xf>
    <xf numFmtId="0" fontId="20" fillId="0" borderId="18" xfId="1" applyFont="1" applyBorder="1" applyAlignment="1">
      <alignment horizontal="center" vertical="center" textRotation="90" wrapText="1"/>
    </xf>
    <xf numFmtId="0" fontId="20" fillId="0" borderId="23" xfId="1" applyFont="1" applyBorder="1" applyAlignment="1">
      <alignment horizontal="center" vertical="center" textRotation="90" wrapText="1"/>
    </xf>
    <xf numFmtId="0" fontId="20" fillId="0" borderId="21" xfId="1" applyFont="1" applyBorder="1" applyAlignment="1">
      <alignment horizontal="center" vertical="center" textRotation="90" wrapText="1"/>
    </xf>
    <xf numFmtId="0" fontId="16" fillId="0" borderId="46" xfId="1" applyFont="1" applyBorder="1" applyAlignment="1">
      <alignment horizontal="left" vertical="center" wrapText="1"/>
    </xf>
    <xf numFmtId="0" fontId="16" fillId="0" borderId="47" xfId="1" applyFont="1" applyBorder="1" applyAlignment="1">
      <alignment horizontal="left" vertical="center" wrapText="1"/>
    </xf>
    <xf numFmtId="0" fontId="16" fillId="0" borderId="48" xfId="1" applyFont="1" applyBorder="1" applyAlignment="1">
      <alignment vertical="center" wrapText="1"/>
    </xf>
    <xf numFmtId="0" fontId="16" fillId="0" borderId="57" xfId="1" applyFont="1" applyBorder="1" applyAlignment="1">
      <alignment vertical="center" wrapText="1"/>
    </xf>
    <xf numFmtId="0" fontId="20" fillId="0" borderId="15" xfId="1" applyFont="1" applyBorder="1" applyAlignment="1">
      <alignment horizontal="left" vertical="center" wrapText="1"/>
    </xf>
    <xf numFmtId="0" fontId="20" fillId="0" borderId="19" xfId="1" applyFont="1" applyBorder="1" applyAlignment="1">
      <alignment horizontal="left" vertical="center" wrapText="1"/>
    </xf>
    <xf numFmtId="0" fontId="20" fillId="0" borderId="16" xfId="1" applyFont="1" applyBorder="1" applyAlignment="1">
      <alignment horizontal="left" vertical="center" wrapText="1"/>
    </xf>
    <xf numFmtId="0" fontId="20" fillId="0" borderId="17" xfId="1" applyFont="1" applyBorder="1" applyAlignment="1">
      <alignment horizontal="left" vertical="center" wrapText="1"/>
    </xf>
    <xf numFmtId="0" fontId="20" fillId="0" borderId="4" xfId="1" applyFont="1" applyBorder="1" applyAlignment="1">
      <alignment horizontal="left" vertical="center" wrapText="1"/>
    </xf>
    <xf numFmtId="0" fontId="20" fillId="0" borderId="18" xfId="1" applyFont="1" applyBorder="1" applyAlignment="1">
      <alignment horizontal="left" vertical="center" wrapText="1"/>
    </xf>
    <xf numFmtId="0" fontId="20" fillId="0" borderId="23" xfId="1" applyFont="1" applyBorder="1" applyAlignment="1">
      <alignment horizontal="left" vertical="center" wrapText="1"/>
    </xf>
    <xf numFmtId="0" fontId="20" fillId="0" borderId="28" xfId="1" applyFont="1" applyBorder="1" applyAlignment="1">
      <alignment horizontal="left" vertical="center" wrapText="1"/>
    </xf>
    <xf numFmtId="0" fontId="20" fillId="0" borderId="21" xfId="1" applyFont="1" applyBorder="1" applyAlignment="1">
      <alignment horizontal="left" vertical="center" wrapText="1"/>
    </xf>
    <xf numFmtId="0" fontId="16" fillId="0" borderId="51" xfId="1" applyFont="1" applyBorder="1" applyAlignment="1">
      <alignment horizontal="left" vertical="center" wrapText="1"/>
    </xf>
    <xf numFmtId="0" fontId="16" fillId="0" borderId="43" xfId="1" applyFont="1" applyBorder="1" applyAlignment="1">
      <alignment horizontal="left" vertical="center" wrapText="1"/>
    </xf>
    <xf numFmtId="0" fontId="20" fillId="0" borderId="41" xfId="1" applyFont="1" applyBorder="1" applyAlignment="1">
      <alignment horizontal="left" vertical="center" wrapText="1"/>
    </xf>
    <xf numFmtId="0" fontId="20" fillId="0" borderId="42" xfId="1" applyFont="1" applyBorder="1" applyAlignment="1">
      <alignment horizontal="left" vertical="center" wrapText="1"/>
    </xf>
    <xf numFmtId="0" fontId="20" fillId="0" borderId="43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49" xfId="1" applyFont="1" applyBorder="1" applyAlignment="1">
      <alignment vertical="center" wrapText="1"/>
    </xf>
    <xf numFmtId="0" fontId="16" fillId="0" borderId="56" xfId="1" applyFont="1" applyBorder="1" applyAlignment="1">
      <alignment vertical="center" wrapText="1"/>
    </xf>
    <xf numFmtId="0" fontId="35" fillId="0" borderId="33" xfId="1" applyFont="1" applyBorder="1" applyAlignment="1">
      <alignment horizontal="center" vertical="center" wrapText="1"/>
    </xf>
    <xf numFmtId="0" fontId="35" fillId="0" borderId="67" xfId="1" applyFont="1" applyBorder="1" applyAlignment="1">
      <alignment horizontal="center" vertical="center" wrapText="1"/>
    </xf>
    <xf numFmtId="0" fontId="35" fillId="0" borderId="36" xfId="1" applyFont="1" applyBorder="1" applyAlignment="1">
      <alignment horizontal="center" vertical="center" wrapText="1"/>
    </xf>
    <xf numFmtId="0" fontId="35" fillId="0" borderId="2" xfId="1" applyFont="1" applyBorder="1" applyAlignment="1">
      <alignment horizontal="center" vertical="center" wrapText="1"/>
    </xf>
    <xf numFmtId="0" fontId="35" fillId="0" borderId="38" xfId="1" applyFont="1" applyBorder="1" applyAlignment="1">
      <alignment horizontal="center" vertical="center" wrapText="1"/>
    </xf>
    <xf numFmtId="0" fontId="35" fillId="0" borderId="71" xfId="1" applyFont="1" applyBorder="1" applyAlignment="1">
      <alignment horizontal="center" vertical="center" wrapText="1"/>
    </xf>
    <xf numFmtId="0" fontId="16" fillId="4" borderId="60" xfId="1" applyFont="1" applyFill="1" applyBorder="1" applyAlignment="1">
      <alignment horizontal="center" vertical="center" wrapText="1"/>
    </xf>
    <xf numFmtId="0" fontId="16" fillId="4" borderId="61" xfId="1" applyFont="1" applyFill="1" applyBorder="1" applyAlignment="1">
      <alignment horizontal="center" vertical="center" wrapText="1"/>
    </xf>
    <xf numFmtId="0" fontId="35" fillId="0" borderId="3" xfId="1" applyFont="1" applyBorder="1" applyAlignment="1">
      <alignment horizontal="center" vertical="center" wrapText="1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26" fillId="2" borderId="0" xfId="1" applyFont="1" applyFill="1" applyAlignment="1" applyProtection="1">
      <alignment horizontal="left" vertical="center" wrapText="1"/>
      <protection locked="0"/>
    </xf>
    <xf numFmtId="0" fontId="16" fillId="0" borderId="49" xfId="1" applyFont="1" applyBorder="1" applyAlignment="1">
      <alignment horizontal="center" vertical="center" wrapText="1"/>
    </xf>
    <xf numFmtId="0" fontId="16" fillId="0" borderId="56" xfId="1" applyFont="1" applyBorder="1" applyAlignment="1">
      <alignment horizontal="center" vertical="center" wrapText="1"/>
    </xf>
    <xf numFmtId="0" fontId="16" fillId="0" borderId="76" xfId="1" applyFont="1" applyBorder="1" applyAlignment="1">
      <alignment horizontal="left" vertical="center" wrapText="1"/>
    </xf>
    <xf numFmtId="0" fontId="16" fillId="0" borderId="77" xfId="1" applyFont="1" applyBorder="1" applyAlignment="1">
      <alignment horizontal="left" vertical="center" wrapText="1"/>
    </xf>
    <xf numFmtId="0" fontId="5" fillId="2" borderId="53" xfId="1" applyFont="1" applyFill="1" applyBorder="1" applyAlignment="1" applyProtection="1">
      <alignment horizontal="center" vertical="center" wrapText="1"/>
      <protection locked="0"/>
    </xf>
    <xf numFmtId="0" fontId="26" fillId="2" borderId="0" xfId="1" applyFont="1" applyFill="1" applyAlignment="1">
      <alignment horizontal="left" vertical="center" wrapText="1"/>
    </xf>
    <xf numFmtId="0" fontId="31" fillId="0" borderId="27" xfId="1" applyFont="1" applyBorder="1" applyAlignment="1" applyProtection="1">
      <alignment horizontal="center" vertical="center"/>
      <protection locked="0"/>
    </xf>
    <xf numFmtId="0" fontId="31" fillId="0" borderId="34" xfId="1" applyFont="1" applyBorder="1" applyAlignment="1" applyProtection="1">
      <alignment horizontal="center" vertical="center"/>
      <protection locked="0"/>
    </xf>
    <xf numFmtId="0" fontId="31" fillId="0" borderId="67" xfId="1" applyFont="1" applyBorder="1" applyAlignment="1" applyProtection="1">
      <alignment horizontal="center" vertical="center"/>
      <protection locked="0"/>
    </xf>
    <xf numFmtId="0" fontId="31" fillId="0" borderId="5" xfId="1" applyFont="1" applyBorder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horizontal="center" vertical="center"/>
      <protection locked="0"/>
    </xf>
    <xf numFmtId="0" fontId="31" fillId="0" borderId="2" xfId="1" applyFont="1" applyBorder="1" applyAlignment="1" applyProtection="1">
      <alignment horizontal="center" vertical="center"/>
      <protection locked="0"/>
    </xf>
    <xf numFmtId="0" fontId="31" fillId="0" borderId="70" xfId="1" applyFont="1" applyBorder="1" applyAlignment="1" applyProtection="1">
      <alignment horizontal="center" vertical="center"/>
      <protection locked="0"/>
    </xf>
    <xf numFmtId="0" fontId="31" fillId="0" borderId="1" xfId="1" applyFont="1" applyBorder="1" applyAlignment="1" applyProtection="1">
      <alignment horizontal="center" vertical="center"/>
      <protection locked="0"/>
    </xf>
    <xf numFmtId="0" fontId="31" fillId="0" borderId="71" xfId="1" applyFont="1" applyBorder="1" applyAlignment="1" applyProtection="1">
      <alignment horizontal="center" vertical="center"/>
      <protection locked="0"/>
    </xf>
    <xf numFmtId="0" fontId="31" fillId="0" borderId="15" xfId="1" applyFont="1" applyBorder="1" applyAlignment="1" applyProtection="1">
      <alignment horizontal="center" vertical="center"/>
      <protection locked="0"/>
    </xf>
    <xf numFmtId="0" fontId="31" fillId="0" borderId="19" xfId="1" applyFont="1" applyBorder="1" applyAlignment="1" applyProtection="1">
      <alignment horizontal="center" vertical="center"/>
      <protection locked="0"/>
    </xf>
    <xf numFmtId="0" fontId="31" fillId="0" borderId="16" xfId="1" applyFont="1" applyBorder="1" applyAlignment="1" applyProtection="1">
      <alignment horizontal="center" vertical="center"/>
      <protection locked="0"/>
    </xf>
    <xf numFmtId="0" fontId="31" fillId="0" borderId="17" xfId="1" applyFont="1" applyBorder="1" applyAlignment="1" applyProtection="1">
      <alignment horizontal="center" vertical="center"/>
      <protection locked="0"/>
    </xf>
    <xf numFmtId="0" fontId="31" fillId="0" borderId="4" xfId="1" applyFont="1" applyBorder="1" applyAlignment="1" applyProtection="1">
      <alignment horizontal="center" vertical="center"/>
      <protection locked="0"/>
    </xf>
    <xf numFmtId="0" fontId="31" fillId="0" borderId="18" xfId="1" applyFont="1" applyBorder="1" applyAlignment="1" applyProtection="1">
      <alignment horizontal="center" vertical="center"/>
      <protection locked="0"/>
    </xf>
    <xf numFmtId="0" fontId="55" fillId="0" borderId="27" xfId="1" applyFont="1" applyBorder="1" applyAlignment="1">
      <alignment horizontal="center" vertical="center" wrapText="1"/>
    </xf>
    <xf numFmtId="0" fontId="55" fillId="0" borderId="67" xfId="1" applyFont="1" applyBorder="1" applyAlignment="1">
      <alignment horizontal="center" vertical="center" wrapText="1"/>
    </xf>
    <xf numFmtId="0" fontId="35" fillId="0" borderId="20" xfId="1" applyFont="1" applyBorder="1" applyAlignment="1">
      <alignment horizontal="center" vertical="center" wrapText="1"/>
    </xf>
    <xf numFmtId="0" fontId="35" fillId="0" borderId="52" xfId="1" applyFont="1" applyBorder="1" applyAlignment="1">
      <alignment horizontal="center" vertical="center" wrapText="1"/>
    </xf>
    <xf numFmtId="0" fontId="35" fillId="0" borderId="57" xfId="1" applyFont="1" applyBorder="1" applyAlignment="1">
      <alignment horizontal="center" vertical="center" wrapText="1"/>
    </xf>
    <xf numFmtId="0" fontId="35" fillId="0" borderId="66" xfId="1" applyFont="1" applyBorder="1" applyAlignment="1">
      <alignment horizontal="center" vertical="center" wrapText="1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74" xfId="1" applyFont="1" applyBorder="1" applyAlignment="1" applyProtection="1">
      <alignment horizontal="center" vertical="center"/>
      <protection locked="0"/>
    </xf>
    <xf numFmtId="0" fontId="4" fillId="0" borderId="75" xfId="1" applyFont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center" vertical="top" wrapText="1"/>
      <protection locked="0"/>
    </xf>
    <xf numFmtId="0" fontId="8" fillId="2" borderId="0" xfId="1" applyFont="1" applyFill="1" applyAlignment="1" applyProtection="1">
      <alignment horizontal="left" vertical="top" wrapText="1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18" fillId="3" borderId="59" xfId="1" applyFont="1" applyFill="1" applyBorder="1" applyAlignment="1">
      <alignment horizontal="center" vertical="center"/>
    </xf>
    <xf numFmtId="0" fontId="21" fillId="3" borderId="59" xfId="1" applyFont="1" applyFill="1" applyBorder="1" applyAlignment="1">
      <alignment horizontal="center" vertical="center" wrapText="1"/>
    </xf>
    <xf numFmtId="0" fontId="21" fillId="3" borderId="64" xfId="1" applyFont="1" applyFill="1" applyBorder="1" applyAlignment="1">
      <alignment horizontal="center" vertical="center" wrapText="1"/>
    </xf>
    <xf numFmtId="0" fontId="16" fillId="0" borderId="48" xfId="1" applyFont="1" applyBorder="1" applyAlignment="1">
      <alignment horizontal="center"/>
    </xf>
    <xf numFmtId="0" fontId="31" fillId="0" borderId="65" xfId="1" applyFont="1" applyBorder="1" applyAlignment="1">
      <alignment horizontal="left" vertical="center" wrapText="1"/>
    </xf>
    <xf numFmtId="0" fontId="31" fillId="0" borderId="26" xfId="1" applyFont="1" applyBorder="1" applyAlignment="1">
      <alignment horizontal="left" vertical="center" wrapText="1"/>
    </xf>
    <xf numFmtId="0" fontId="31" fillId="0" borderId="55" xfId="1" applyFont="1" applyBorder="1" applyAlignment="1">
      <alignment horizontal="left" vertical="center" wrapText="1"/>
    </xf>
    <xf numFmtId="0" fontId="16" fillId="0" borderId="65" xfId="1" applyFont="1" applyBorder="1" applyAlignment="1">
      <alignment horizontal="center"/>
    </xf>
    <xf numFmtId="0" fontId="16" fillId="0" borderId="26" xfId="1" applyFont="1" applyBorder="1" applyAlignment="1">
      <alignment horizontal="center"/>
    </xf>
    <xf numFmtId="0" fontId="16" fillId="0" borderId="66" xfId="1" applyFont="1" applyBorder="1" applyAlignment="1">
      <alignment horizontal="center"/>
    </xf>
    <xf numFmtId="0" fontId="31" fillId="0" borderId="15" xfId="1" applyFont="1" applyBorder="1" applyAlignment="1">
      <alignment horizontal="left" vertical="center" wrapText="1"/>
    </xf>
    <xf numFmtId="0" fontId="31" fillId="0" borderId="19" xfId="1" applyFont="1" applyBorder="1" applyAlignment="1">
      <alignment horizontal="left" vertical="center" wrapText="1"/>
    </xf>
    <xf numFmtId="0" fontId="31" fillId="0" borderId="16" xfId="1" applyFont="1" applyBorder="1" applyAlignment="1">
      <alignment horizontal="left" vertical="center" wrapText="1"/>
    </xf>
    <xf numFmtId="0" fontId="16" fillId="0" borderId="76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77" xfId="1" applyFont="1" applyBorder="1" applyAlignment="1">
      <alignment horizontal="center"/>
    </xf>
    <xf numFmtId="0" fontId="16" fillId="0" borderId="49" xfId="1" applyFont="1" applyBorder="1" applyAlignment="1">
      <alignment horizontal="left" vertical="center" wrapText="1"/>
    </xf>
    <xf numFmtId="0" fontId="16" fillId="0" borderId="56" xfId="1" applyFont="1" applyBorder="1" applyAlignment="1">
      <alignment horizontal="left" vertical="center" wrapText="1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3" fillId="2" borderId="4" xfId="1" applyFill="1" applyBorder="1" applyAlignment="1" applyProtection="1">
      <alignment horizontal="center"/>
      <protection locked="0"/>
    </xf>
    <xf numFmtId="0" fontId="2" fillId="3" borderId="33" xfId="1" applyFont="1" applyFill="1" applyBorder="1" applyAlignment="1" applyProtection="1">
      <alignment horizontal="left" vertical="center"/>
      <protection locked="0"/>
    </xf>
    <xf numFmtId="0" fontId="2" fillId="3" borderId="34" xfId="1" applyFont="1" applyFill="1" applyBorder="1" applyAlignment="1" applyProtection="1">
      <alignment horizontal="left" vertical="center"/>
      <protection locked="0"/>
    </xf>
    <xf numFmtId="0" fontId="2" fillId="3" borderId="35" xfId="1" applyFont="1" applyFill="1" applyBorder="1" applyAlignment="1" applyProtection="1">
      <alignment horizontal="left" vertical="center"/>
      <protection locked="0"/>
    </xf>
    <xf numFmtId="0" fontId="31" fillId="0" borderId="64" xfId="1" applyFont="1" applyBorder="1" applyAlignment="1" applyProtection="1">
      <alignment horizontal="center" vertical="center"/>
      <protection locked="0"/>
    </xf>
    <xf numFmtId="0" fontId="31" fillId="0" borderId="72" xfId="1" applyFont="1" applyBorder="1" applyAlignment="1" applyProtection="1">
      <alignment horizontal="center" vertical="center"/>
      <protection locked="0"/>
    </xf>
    <xf numFmtId="0" fontId="31" fillId="0" borderId="73" xfId="1" applyFont="1" applyBorder="1" applyAlignment="1" applyProtection="1">
      <alignment horizontal="center" vertical="center"/>
      <protection locked="0"/>
    </xf>
    <xf numFmtId="0" fontId="31" fillId="0" borderId="23" xfId="1" applyFont="1" applyBorder="1" applyAlignment="1" applyProtection="1">
      <alignment horizontal="center" vertical="center"/>
      <protection locked="0"/>
    </xf>
    <xf numFmtId="0" fontId="31" fillId="0" borderId="28" xfId="1" applyFont="1" applyBorder="1" applyAlignment="1" applyProtection="1">
      <alignment horizontal="center" vertical="center"/>
      <protection locked="0"/>
    </xf>
    <xf numFmtId="0" fontId="31" fillId="0" borderId="21" xfId="1" applyFont="1" applyBorder="1" applyAlignment="1" applyProtection="1">
      <alignment horizontal="center" vertical="center"/>
      <protection locked="0"/>
    </xf>
    <xf numFmtId="0" fontId="35" fillId="0" borderId="35" xfId="1" applyFont="1" applyBorder="1" applyAlignment="1">
      <alignment horizontal="center" vertical="center" wrapText="1"/>
    </xf>
    <xf numFmtId="0" fontId="35" fillId="0" borderId="37" xfId="1" applyFont="1" applyBorder="1" applyAlignment="1">
      <alignment horizontal="center" vertical="center" wrapText="1"/>
    </xf>
    <xf numFmtId="0" fontId="35" fillId="0" borderId="39" xfId="1" applyFont="1" applyBorder="1" applyAlignment="1">
      <alignment horizontal="center" vertical="center" wrapText="1"/>
    </xf>
    <xf numFmtId="0" fontId="35" fillId="0" borderId="84" xfId="1" applyFont="1" applyBorder="1" applyAlignment="1">
      <alignment horizontal="center" vertical="center" wrapText="1"/>
    </xf>
    <xf numFmtId="0" fontId="35" fillId="0" borderId="51" xfId="1" applyFont="1" applyBorder="1" applyAlignment="1">
      <alignment horizontal="center" vertical="center" wrapText="1"/>
    </xf>
    <xf numFmtId="0" fontId="35" fillId="0" borderId="76" xfId="1" applyFont="1" applyBorder="1" applyAlignment="1">
      <alignment horizontal="center" vertical="center" wrapText="1"/>
    </xf>
    <xf numFmtId="0" fontId="35" fillId="0" borderId="9" xfId="1" applyFont="1" applyBorder="1" applyAlignment="1">
      <alignment horizontal="center" vertical="center" wrapText="1"/>
    </xf>
    <xf numFmtId="0" fontId="18" fillId="3" borderId="67" xfId="1" applyFont="1" applyFill="1" applyBorder="1" applyAlignment="1">
      <alignment horizontal="center" vertical="center"/>
    </xf>
    <xf numFmtId="0" fontId="31" fillId="0" borderId="50" xfId="1" applyFont="1" applyBorder="1" applyAlignment="1">
      <alignment horizontal="left" vertical="center" wrapText="1"/>
    </xf>
    <xf numFmtId="0" fontId="31" fillId="0" borderId="10" xfId="1" applyFont="1" applyBorder="1" applyAlignment="1">
      <alignment horizontal="left" vertical="center" wrapText="1"/>
    </xf>
    <xf numFmtId="0" fontId="31" fillId="0" borderId="44" xfId="1" applyFont="1" applyBorder="1" applyAlignment="1">
      <alignment horizontal="left" vertical="center" wrapText="1"/>
    </xf>
    <xf numFmtId="0" fontId="31" fillId="0" borderId="17" xfId="1" applyFont="1" applyBorder="1" applyAlignment="1">
      <alignment horizontal="left" vertical="center" wrapText="1"/>
    </xf>
    <xf numFmtId="0" fontId="31" fillId="0" borderId="4" xfId="1" applyFont="1" applyBorder="1" applyAlignment="1">
      <alignment horizontal="left" vertical="center" wrapText="1"/>
    </xf>
    <xf numFmtId="0" fontId="31" fillId="0" borderId="18" xfId="1" applyFont="1" applyBorder="1" applyAlignment="1">
      <alignment horizontal="left" vertical="center" wrapText="1"/>
    </xf>
    <xf numFmtId="0" fontId="31" fillId="0" borderId="23" xfId="1" applyFont="1" applyBorder="1" applyAlignment="1">
      <alignment horizontal="left" vertical="center" wrapText="1"/>
    </xf>
    <xf numFmtId="0" fontId="31" fillId="0" borderId="28" xfId="1" applyFont="1" applyBorder="1" applyAlignment="1">
      <alignment horizontal="left" vertical="center" wrapText="1"/>
    </xf>
    <xf numFmtId="0" fontId="31" fillId="0" borderId="21" xfId="1" applyFont="1" applyBorder="1" applyAlignment="1">
      <alignment horizontal="left" vertical="center" wrapText="1"/>
    </xf>
    <xf numFmtId="0" fontId="7" fillId="2" borderId="0" xfId="1" applyFont="1" applyFill="1" applyAlignment="1">
      <alignment horizontal="center" vertical="center" wrapText="1"/>
    </xf>
    <xf numFmtId="0" fontId="1" fillId="2" borderId="0" xfId="1" applyFont="1" applyFill="1" applyAlignment="1" applyProtection="1">
      <alignment horizontal="left" vertical="top" wrapText="1"/>
      <protection locked="0"/>
    </xf>
    <xf numFmtId="0" fontId="18" fillId="3" borderId="25" xfId="1" applyFont="1" applyFill="1" applyBorder="1" applyAlignment="1">
      <alignment horizontal="center" vertical="center"/>
    </xf>
    <xf numFmtId="0" fontId="18" fillId="3" borderId="64" xfId="1" applyFont="1" applyFill="1" applyBorder="1" applyAlignment="1">
      <alignment horizontal="center" vertical="center"/>
    </xf>
    <xf numFmtId="0" fontId="16" fillId="0" borderId="35" xfId="1" applyFont="1" applyBorder="1" applyAlignment="1">
      <alignment horizontal="center" vertical="center" wrapText="1"/>
    </xf>
    <xf numFmtId="0" fontId="16" fillId="0" borderId="37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vertical="center" wrapText="1"/>
    </xf>
    <xf numFmtId="0" fontId="27" fillId="0" borderId="49" xfId="1" applyFont="1" applyBorder="1" applyAlignment="1">
      <alignment horizontal="left" vertical="center" wrapText="1"/>
    </xf>
    <xf numFmtId="0" fontId="27" fillId="0" borderId="24" xfId="1" applyFont="1" applyBorder="1" applyAlignment="1">
      <alignment horizontal="left" vertical="center" wrapText="1"/>
    </xf>
    <xf numFmtId="0" fontId="27" fillId="0" borderId="6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26" fillId="0" borderId="31" xfId="1" applyFont="1" applyBorder="1" applyAlignment="1">
      <alignment horizontal="center" vertical="center" textRotation="90" wrapText="1"/>
    </xf>
    <xf numFmtId="0" fontId="26" fillId="0" borderId="32" xfId="1" applyFont="1" applyBorder="1" applyAlignment="1">
      <alignment horizontal="center" vertical="center" textRotation="90" wrapText="1"/>
    </xf>
    <xf numFmtId="0" fontId="26" fillId="0" borderId="33" xfId="1" applyFont="1" applyBorder="1" applyAlignment="1">
      <alignment horizontal="center" vertical="center" wrapText="1"/>
    </xf>
    <xf numFmtId="0" fontId="26" fillId="0" borderId="34" xfId="1" applyFont="1" applyBorder="1" applyAlignment="1">
      <alignment horizontal="center" vertical="center" wrapText="1"/>
    </xf>
    <xf numFmtId="0" fontId="26" fillId="0" borderId="35" xfId="1" applyFont="1" applyBorder="1" applyAlignment="1">
      <alignment horizontal="center" vertical="center" wrapText="1"/>
    </xf>
    <xf numFmtId="0" fontId="26" fillId="0" borderId="36" xfId="1" applyFont="1" applyBorder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6" fillId="0" borderId="37" xfId="1" applyFont="1" applyBorder="1" applyAlignment="1">
      <alignment horizontal="center" vertical="center" wrapText="1"/>
    </xf>
    <xf numFmtId="0" fontId="26" fillId="0" borderId="38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39" xfId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center" wrapText="1"/>
    </xf>
    <xf numFmtId="0" fontId="27" fillId="0" borderId="54" xfId="1" applyFont="1" applyBorder="1" applyAlignment="1">
      <alignment horizontal="left" vertical="center" wrapText="1"/>
    </xf>
    <xf numFmtId="0" fontId="27" fillId="0" borderId="40" xfId="1" applyFont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24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3" fillId="2" borderId="3" xfId="1" applyFill="1" applyBorder="1" applyAlignment="1">
      <alignment horizontal="left" vertical="center"/>
    </xf>
    <xf numFmtId="0" fontId="3" fillId="2" borderId="6" xfId="1" applyFill="1" applyBorder="1" applyAlignment="1">
      <alignment horizontal="left" vertical="center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ill="1" applyAlignment="1" applyProtection="1">
      <alignment horizontal="left" vertical="center" wrapText="1"/>
      <protection locked="0"/>
    </xf>
    <xf numFmtId="0" fontId="3" fillId="2" borderId="3" xfId="1" applyFill="1" applyBorder="1" applyAlignment="1">
      <alignment horizontal="left" vertical="center" wrapText="1"/>
    </xf>
    <xf numFmtId="0" fontId="3" fillId="2" borderId="24" xfId="1" applyFill="1" applyBorder="1" applyAlignment="1">
      <alignment horizontal="left" vertical="center" wrapText="1"/>
    </xf>
    <xf numFmtId="0" fontId="3" fillId="2" borderId="6" xfId="1" applyFill="1" applyBorder="1" applyAlignment="1">
      <alignment horizontal="left" vertical="center" wrapText="1"/>
    </xf>
    <xf numFmtId="0" fontId="5" fillId="5" borderId="4" xfId="1" applyFont="1" applyFill="1" applyBorder="1" applyAlignment="1" applyProtection="1">
      <alignment horizontal="left" vertical="center"/>
      <protection locked="0"/>
    </xf>
    <xf numFmtId="0" fontId="3" fillId="2" borderId="4" xfId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/>
    </xf>
    <xf numFmtId="0" fontId="3" fillId="0" borderId="3" xfId="1" applyBorder="1" applyAlignment="1">
      <alignment horizontal="left" vertical="center" wrapText="1"/>
    </xf>
    <xf numFmtId="0" fontId="3" fillId="0" borderId="24" xfId="1" applyBorder="1" applyAlignment="1">
      <alignment horizontal="left" vertical="center" wrapText="1"/>
    </xf>
    <xf numFmtId="0" fontId="3" fillId="0" borderId="6" xfId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/>
    </xf>
    <xf numFmtId="0" fontId="5" fillId="5" borderId="3" xfId="1" applyFont="1" applyFill="1" applyBorder="1" applyAlignment="1">
      <alignment horizontal="center" vertical="center" wrapText="1"/>
    </xf>
    <xf numFmtId="0" fontId="5" fillId="5" borderId="24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left" wrapText="1"/>
    </xf>
    <xf numFmtId="0" fontId="17" fillId="2" borderId="1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7" fillId="2" borderId="23" xfId="1" applyFont="1" applyFill="1" applyBorder="1" applyAlignment="1">
      <alignment horizontal="left" vertical="center" wrapText="1"/>
    </xf>
    <xf numFmtId="0" fontId="17" fillId="2" borderId="2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 wrapText="1"/>
    </xf>
    <xf numFmtId="0" fontId="6" fillId="3" borderId="35" xfId="1" applyFont="1" applyFill="1" applyBorder="1" applyAlignment="1">
      <alignment horizontal="center" vertical="center" wrapText="1"/>
    </xf>
    <xf numFmtId="0" fontId="30" fillId="2" borderId="35" xfId="1" applyFont="1" applyFill="1" applyBorder="1" applyAlignment="1">
      <alignment horizontal="center" vertical="center" textRotation="90"/>
    </xf>
    <xf numFmtId="0" fontId="30" fillId="2" borderId="37" xfId="1" applyFont="1" applyFill="1" applyBorder="1" applyAlignment="1">
      <alignment horizontal="center" vertical="center" textRotation="90"/>
    </xf>
    <xf numFmtId="0" fontId="30" fillId="2" borderId="39" xfId="1" applyFont="1" applyFill="1" applyBorder="1" applyAlignment="1">
      <alignment horizontal="center" vertical="center" textRotation="90"/>
    </xf>
    <xf numFmtId="0" fontId="17" fillId="2" borderId="15" xfId="1" applyFont="1" applyFill="1" applyBorder="1" applyAlignment="1">
      <alignment horizontal="left" vertical="center" wrapText="1"/>
    </xf>
    <xf numFmtId="0" fontId="17" fillId="2" borderId="16" xfId="1" applyFont="1" applyFill="1" applyBorder="1" applyAlignment="1">
      <alignment horizontal="left" vertical="center" wrapText="1"/>
    </xf>
    <xf numFmtId="0" fontId="17" fillId="2" borderId="49" xfId="1" applyFont="1" applyFill="1" applyBorder="1" applyAlignment="1">
      <alignment horizontal="left" vertical="center" wrapText="1"/>
    </xf>
    <xf numFmtId="0" fontId="17" fillId="2" borderId="56" xfId="1" applyFont="1" applyFill="1" applyBorder="1" applyAlignment="1">
      <alignment horizontal="left" vertical="center" wrapText="1"/>
    </xf>
    <xf numFmtId="0" fontId="34" fillId="2" borderId="35" xfId="1" applyFont="1" applyFill="1" applyBorder="1" applyAlignment="1">
      <alignment horizontal="center" vertical="center" textRotation="90" wrapText="1"/>
    </xf>
    <xf numFmtId="0" fontId="34" fillId="2" borderId="37" xfId="1" applyFont="1" applyFill="1" applyBorder="1" applyAlignment="1">
      <alignment horizontal="center" vertical="center" textRotation="90" wrapText="1"/>
    </xf>
    <xf numFmtId="0" fontId="34" fillId="2" borderId="39" xfId="1" applyFont="1" applyFill="1" applyBorder="1" applyAlignment="1">
      <alignment horizontal="center" vertical="center" textRotation="90" wrapText="1"/>
    </xf>
    <xf numFmtId="0" fontId="9" fillId="2" borderId="0" xfId="1" applyFont="1" applyFill="1" applyAlignment="1">
      <alignment horizontal="left" vertical="center" wrapText="1"/>
    </xf>
    <xf numFmtId="0" fontId="30" fillId="2" borderId="57" xfId="1" applyFont="1" applyFill="1" applyBorder="1" applyAlignment="1">
      <alignment horizontal="center" vertical="center" textRotation="90" wrapText="1"/>
    </xf>
    <xf numFmtId="0" fontId="30" fillId="2" borderId="56" xfId="1" applyFont="1" applyFill="1" applyBorder="1" applyAlignment="1">
      <alignment horizontal="center" vertical="center" textRotation="90" wrapText="1"/>
    </xf>
    <xf numFmtId="0" fontId="30" fillId="2" borderId="47" xfId="1" applyFont="1" applyFill="1" applyBorder="1" applyAlignment="1">
      <alignment horizontal="center" vertical="center" textRotation="90" wrapText="1"/>
    </xf>
    <xf numFmtId="0" fontId="17" fillId="2" borderId="45" xfId="1" applyFont="1" applyFill="1" applyBorder="1" applyAlignment="1">
      <alignment horizontal="left" vertical="center" wrapText="1"/>
    </xf>
    <xf numFmtId="0" fontId="17" fillId="2" borderId="6" xfId="1" applyFont="1" applyFill="1" applyBorder="1" applyAlignment="1">
      <alignment horizontal="left" vertical="center" wrapText="1"/>
    </xf>
    <xf numFmtId="0" fontId="17" fillId="2" borderId="24" xfId="1" applyFont="1" applyFill="1" applyBorder="1" applyAlignment="1">
      <alignment horizontal="left" vertical="center" wrapText="1"/>
    </xf>
    <xf numFmtId="0" fontId="17" fillId="2" borderId="40" xfId="1" applyFont="1" applyFill="1" applyBorder="1" applyAlignment="1">
      <alignment horizontal="left" vertical="center" wrapText="1"/>
    </xf>
    <xf numFmtId="0" fontId="42" fillId="0" borderId="24" xfId="0" applyFont="1" applyBorder="1" applyAlignment="1" applyProtection="1">
      <alignment horizontal="center" wrapText="1"/>
      <protection locked="0"/>
    </xf>
    <xf numFmtId="0" fontId="42" fillId="0" borderId="4" xfId="0" applyFont="1" applyBorder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justify" vertical="center" wrapText="1"/>
      <protection locked="0"/>
    </xf>
    <xf numFmtId="0" fontId="42" fillId="0" borderId="65" xfId="0" applyFont="1" applyBorder="1" applyAlignment="1" applyProtection="1">
      <alignment horizontal="center" vertical="center" wrapText="1"/>
      <protection locked="0"/>
    </xf>
    <xf numFmtId="0" fontId="42" fillId="0" borderId="26" xfId="0" applyFont="1" applyBorder="1" applyAlignment="1" applyProtection="1">
      <alignment horizontal="center" vertical="center" wrapText="1"/>
      <protection locked="0"/>
    </xf>
    <xf numFmtId="0" fontId="42" fillId="0" borderId="55" xfId="0" applyFont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46" fillId="0" borderId="24" xfId="0" applyFont="1" applyBorder="1" applyAlignment="1" applyProtection="1">
      <alignment horizontal="center" vertical="center" wrapText="1"/>
      <protection locked="0"/>
    </xf>
    <xf numFmtId="0" fontId="46" fillId="0" borderId="6" xfId="0" applyFont="1" applyBorder="1" applyAlignment="1" applyProtection="1">
      <alignment horizontal="center" vertical="center" wrapText="1"/>
      <protection locked="0"/>
    </xf>
    <xf numFmtId="0" fontId="46" fillId="0" borderId="58" xfId="0" applyFont="1" applyBorder="1" applyAlignment="1" applyProtection="1">
      <alignment horizontal="center" vertical="center" wrapText="1"/>
      <protection locked="0"/>
    </xf>
    <xf numFmtId="0" fontId="46" fillId="0" borderId="53" xfId="0" applyFont="1" applyBorder="1" applyAlignment="1" applyProtection="1">
      <alignment horizontal="center" vertical="center" wrapText="1"/>
      <protection locked="0"/>
    </xf>
    <xf numFmtId="0" fontId="46" fillId="0" borderId="51" xfId="0" applyFont="1" applyBorder="1" applyAlignment="1" applyProtection="1">
      <alignment horizontal="center" vertical="center" wrapText="1"/>
      <protection locked="0"/>
    </xf>
    <xf numFmtId="0" fontId="46" fillId="0" borderId="5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2" xfId="0" applyFont="1" applyBorder="1" applyAlignment="1" applyProtection="1">
      <alignment horizontal="center" vertical="center" wrapText="1"/>
      <protection locked="0"/>
    </xf>
    <xf numFmtId="0" fontId="46" fillId="0" borderId="7" xfId="0" applyFont="1" applyBorder="1" applyAlignment="1" applyProtection="1">
      <alignment horizontal="center" vertical="center" wrapText="1"/>
      <protection locked="0"/>
    </xf>
    <xf numFmtId="0" fontId="46" fillId="0" borderId="8" xfId="0" applyFont="1" applyBorder="1" applyAlignment="1" applyProtection="1">
      <alignment horizontal="center" vertical="center" wrapText="1"/>
      <protection locked="0"/>
    </xf>
    <xf numFmtId="0" fontId="46" fillId="0" borderId="9" xfId="0" applyFont="1" applyBorder="1" applyAlignment="1" applyProtection="1">
      <alignment horizontal="center" vertical="center" wrapText="1"/>
      <protection locked="0"/>
    </xf>
    <xf numFmtId="0" fontId="42" fillId="0" borderId="58" xfId="0" applyFont="1" applyBorder="1" applyAlignment="1" applyProtection="1">
      <alignment horizontal="center" vertical="center" wrapText="1"/>
      <protection locked="0"/>
    </xf>
    <xf numFmtId="0" fontId="42" fillId="0" borderId="53" xfId="0" applyFont="1" applyBorder="1" applyAlignment="1" applyProtection="1">
      <alignment horizontal="center" vertical="center" wrapText="1"/>
      <protection locked="0"/>
    </xf>
    <xf numFmtId="0" fontId="42" fillId="0" borderId="7" xfId="0" applyFont="1" applyBorder="1" applyAlignment="1" applyProtection="1">
      <alignment horizontal="center" vertical="center" wrapText="1"/>
      <protection locked="0"/>
    </xf>
    <xf numFmtId="0" fontId="42" fillId="0" borderId="8" xfId="0" applyFont="1" applyBorder="1" applyAlignment="1" applyProtection="1">
      <alignment horizontal="center" vertical="center" wrapText="1"/>
      <protection locked="0"/>
    </xf>
    <xf numFmtId="0" fontId="43" fillId="9" borderId="3" xfId="0" applyFont="1" applyFill="1" applyBorder="1" applyAlignment="1" applyProtection="1">
      <alignment horizontal="left" vertical="center" wrapText="1"/>
      <protection locked="0"/>
    </xf>
    <xf numFmtId="0" fontId="43" fillId="9" borderId="2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3" fillId="0" borderId="3" xfId="0" applyFont="1" applyBorder="1" applyAlignment="1" applyProtection="1">
      <alignment horizontal="left" vertical="center" wrapText="1"/>
      <protection locked="0"/>
    </xf>
    <xf numFmtId="0" fontId="43" fillId="0" borderId="24" xfId="0" applyFont="1" applyBorder="1" applyAlignment="1" applyProtection="1">
      <alignment horizontal="left" vertical="center" wrapText="1"/>
      <protection locked="0"/>
    </xf>
    <xf numFmtId="0" fontId="43" fillId="0" borderId="6" xfId="0" applyFont="1" applyBorder="1" applyAlignment="1" applyProtection="1">
      <alignment horizontal="left" vertical="center" wrapText="1"/>
      <protection locked="0"/>
    </xf>
    <xf numFmtId="164" fontId="43" fillId="8" borderId="3" xfId="0" applyNumberFormat="1" applyFont="1" applyFill="1" applyBorder="1" applyAlignment="1">
      <alignment horizontal="center" vertical="center" wrapText="1"/>
    </xf>
    <xf numFmtId="164" fontId="43" fillId="8" borderId="24" xfId="0" applyNumberFormat="1" applyFont="1" applyFill="1" applyBorder="1" applyAlignment="1">
      <alignment horizontal="center" vertical="center" wrapText="1"/>
    </xf>
    <xf numFmtId="164" fontId="43" fillId="8" borderId="6" xfId="0" applyNumberFormat="1" applyFont="1" applyFill="1" applyBorder="1" applyAlignment="1">
      <alignment horizontal="center" vertical="center" wrapText="1"/>
    </xf>
    <xf numFmtId="167" fontId="1" fillId="0" borderId="58" xfId="0" applyNumberFormat="1" applyFont="1" applyBorder="1" applyAlignment="1">
      <alignment horizontal="center" vertical="center" wrapText="1"/>
    </xf>
    <xf numFmtId="167" fontId="1" fillId="0" borderId="53" xfId="0" applyNumberFormat="1" applyFont="1" applyBorder="1" applyAlignment="1">
      <alignment horizontal="center" vertical="center" wrapText="1"/>
    </xf>
    <xf numFmtId="167" fontId="1" fillId="0" borderId="7" xfId="0" applyNumberFormat="1" applyFont="1" applyBorder="1" applyAlignment="1">
      <alignment horizontal="center" vertical="center" wrapText="1"/>
    </xf>
    <xf numFmtId="167" fontId="1" fillId="0" borderId="8" xfId="0" applyNumberFormat="1" applyFont="1" applyBorder="1" applyAlignment="1">
      <alignment horizontal="center" vertical="center" wrapText="1"/>
    </xf>
    <xf numFmtId="0" fontId="52" fillId="0" borderId="58" xfId="0" applyFont="1" applyBorder="1" applyAlignment="1" applyProtection="1">
      <alignment horizontal="left" vertical="center" wrapText="1"/>
      <protection locked="0"/>
    </xf>
    <xf numFmtId="0" fontId="52" fillId="0" borderId="53" xfId="0" applyFont="1" applyBorder="1" applyAlignment="1" applyProtection="1">
      <alignment horizontal="left" vertical="center" wrapText="1"/>
      <protection locked="0"/>
    </xf>
    <xf numFmtId="0" fontId="52" fillId="0" borderId="51" xfId="0" applyFont="1" applyBorder="1" applyAlignment="1" applyProtection="1">
      <alignment horizontal="left" vertical="center" wrapText="1"/>
      <protection locked="0"/>
    </xf>
    <xf numFmtId="0" fontId="48" fillId="2" borderId="58" xfId="0" applyFont="1" applyFill="1" applyBorder="1" applyAlignment="1" applyProtection="1">
      <alignment horizontal="left" vertical="center" wrapText="1"/>
      <protection locked="0"/>
    </xf>
    <xf numFmtId="0" fontId="48" fillId="2" borderId="53" xfId="0" applyFont="1" applyFill="1" applyBorder="1" applyAlignment="1" applyProtection="1">
      <alignment horizontal="left" vertical="center" wrapText="1"/>
      <protection locked="0"/>
    </xf>
    <xf numFmtId="0" fontId="48" fillId="2" borderId="51" xfId="0" applyFont="1" applyFill="1" applyBorder="1" applyAlignment="1" applyProtection="1">
      <alignment horizontal="left" vertical="center" wrapText="1"/>
      <protection locked="0"/>
    </xf>
    <xf numFmtId="46" fontId="43" fillId="0" borderId="3" xfId="0" applyNumberFormat="1" applyFont="1" applyBorder="1" applyAlignment="1" applyProtection="1">
      <alignment horizontal="left" vertical="center" wrapText="1"/>
      <protection locked="0"/>
    </xf>
    <xf numFmtId="0" fontId="43" fillId="0" borderId="58" xfId="0" applyFont="1" applyBorder="1" applyAlignment="1" applyProtection="1">
      <alignment horizontal="left" vertical="center" wrapText="1"/>
      <protection locked="0"/>
    </xf>
    <xf numFmtId="0" fontId="43" fillId="0" borderId="53" xfId="0" applyFont="1" applyBorder="1" applyAlignment="1" applyProtection="1">
      <alignment horizontal="left" vertical="center" wrapText="1"/>
      <protection locked="0"/>
    </xf>
    <xf numFmtId="0" fontId="43" fillId="0" borderId="51" xfId="0" applyFont="1" applyBorder="1" applyAlignment="1" applyProtection="1">
      <alignment horizontal="left" vertical="center" wrapText="1"/>
      <protection locked="0"/>
    </xf>
    <xf numFmtId="0" fontId="43" fillId="2" borderId="7" xfId="0" applyFont="1" applyFill="1" applyBorder="1" applyAlignment="1" applyProtection="1">
      <alignment horizontal="left" vertical="center" wrapText="1"/>
      <protection locked="0"/>
    </xf>
    <xf numFmtId="0" fontId="43" fillId="2" borderId="8" xfId="0" applyFont="1" applyFill="1" applyBorder="1" applyAlignment="1" applyProtection="1">
      <alignment horizontal="left" vertical="center" wrapText="1"/>
      <protection locked="0"/>
    </xf>
    <xf numFmtId="0" fontId="43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8" xfId="0" applyFont="1" applyFill="1" applyBorder="1" applyAlignment="1" applyProtection="1">
      <alignment horizontal="left" vertical="center" wrapText="1"/>
      <protection locked="0"/>
    </xf>
    <xf numFmtId="0" fontId="4" fillId="2" borderId="53" xfId="0" applyFont="1" applyFill="1" applyBorder="1" applyAlignment="1" applyProtection="1">
      <alignment horizontal="left" vertical="center" wrapText="1"/>
      <protection locked="0"/>
    </xf>
    <xf numFmtId="0" fontId="4" fillId="2" borderId="51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1" fontId="7" fillId="0" borderId="58" xfId="0" applyNumberFormat="1" applyFont="1" applyBorder="1" applyAlignment="1" applyProtection="1">
      <alignment horizontal="center" vertical="center" wrapText="1"/>
      <protection locked="0"/>
    </xf>
    <xf numFmtId="1" fontId="7" fillId="0" borderId="51" xfId="0" applyNumberFormat="1" applyFont="1" applyBorder="1" applyAlignment="1" applyProtection="1">
      <alignment horizontal="center" vertical="center" wrapText="1"/>
      <protection locked="0"/>
    </xf>
    <xf numFmtId="165" fontId="43" fillId="9" borderId="58" xfId="0" applyNumberFormat="1" applyFont="1" applyFill="1" applyBorder="1" applyAlignment="1">
      <alignment horizontal="center" vertical="center" wrapText="1"/>
    </xf>
    <xf numFmtId="165" fontId="43" fillId="9" borderId="53" xfId="0" applyNumberFormat="1" applyFont="1" applyFill="1" applyBorder="1" applyAlignment="1">
      <alignment horizontal="center" vertical="center" wrapText="1"/>
    </xf>
    <xf numFmtId="165" fontId="43" fillId="9" borderId="51" xfId="0" applyNumberFormat="1" applyFont="1" applyFill="1" applyBorder="1" applyAlignment="1">
      <alignment horizontal="center" vertical="center" wrapText="1"/>
    </xf>
    <xf numFmtId="165" fontId="43" fillId="9" borderId="7" xfId="0" applyNumberFormat="1" applyFont="1" applyFill="1" applyBorder="1" applyAlignment="1">
      <alignment horizontal="center" vertical="center" wrapText="1"/>
    </xf>
    <xf numFmtId="165" fontId="43" fillId="9" borderId="8" xfId="0" applyNumberFormat="1" applyFont="1" applyFill="1" applyBorder="1" applyAlignment="1">
      <alignment horizontal="center" vertical="center" wrapText="1"/>
    </xf>
    <xf numFmtId="165" fontId="43" fillId="9" borderId="9" xfId="0" applyNumberFormat="1" applyFont="1" applyFill="1" applyBorder="1" applyAlignment="1">
      <alignment horizontal="center" vertical="center" wrapText="1"/>
    </xf>
    <xf numFmtId="0" fontId="43" fillId="12" borderId="3" xfId="0" applyFont="1" applyFill="1" applyBorder="1" applyAlignment="1" applyProtection="1">
      <alignment horizontal="left" vertical="center" wrapText="1"/>
      <protection locked="0"/>
    </xf>
    <xf numFmtId="0" fontId="43" fillId="12" borderId="24" xfId="0" applyFont="1" applyFill="1" applyBorder="1" applyAlignment="1" applyProtection="1">
      <alignment horizontal="left" vertical="center" wrapText="1"/>
      <protection locked="0"/>
    </xf>
    <xf numFmtId="0" fontId="43" fillId="12" borderId="6" xfId="0" applyFont="1" applyFill="1" applyBorder="1" applyAlignment="1" applyProtection="1">
      <alignment horizontal="left" vertical="center" wrapText="1"/>
      <protection locked="0"/>
    </xf>
    <xf numFmtId="165" fontId="43" fillId="9" borderId="3" xfId="0" applyNumberFormat="1" applyFont="1" applyFill="1" applyBorder="1" applyAlignment="1">
      <alignment horizontal="center" vertical="center" wrapText="1"/>
    </xf>
    <xf numFmtId="165" fontId="43" fillId="9" borderId="24" xfId="0" applyNumberFormat="1" applyFont="1" applyFill="1" applyBorder="1" applyAlignment="1">
      <alignment horizontal="center" vertical="center" wrapText="1"/>
    </xf>
    <xf numFmtId="165" fontId="43" fillId="9" borderId="6" xfId="0" applyNumberFormat="1" applyFont="1" applyFill="1" applyBorder="1" applyAlignment="1">
      <alignment horizontal="center" vertical="center" wrapText="1"/>
    </xf>
    <xf numFmtId="0" fontId="46" fillId="0" borderId="3" xfId="0" applyFont="1" applyBorder="1" applyAlignment="1" applyProtection="1">
      <alignment horizontal="left" vertical="center" wrapText="1"/>
      <protection locked="0"/>
    </xf>
    <xf numFmtId="0" fontId="46" fillId="0" borderId="24" xfId="0" applyFont="1" applyBorder="1" applyAlignment="1" applyProtection="1">
      <alignment horizontal="left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0" fontId="43" fillId="0" borderId="8" xfId="0" applyFont="1" applyBorder="1" applyAlignment="1" applyProtection="1">
      <alignment horizontal="left" vertical="center" wrapText="1"/>
      <protection locked="0"/>
    </xf>
    <xf numFmtId="0" fontId="43" fillId="0" borderId="9" xfId="0" applyFont="1" applyBorder="1" applyAlignment="1" applyProtection="1">
      <alignment horizontal="left" vertical="center" wrapText="1"/>
      <protection locked="0"/>
    </xf>
    <xf numFmtId="0" fontId="53" fillId="2" borderId="58" xfId="0" applyFont="1" applyFill="1" applyBorder="1" applyAlignment="1" applyProtection="1">
      <alignment horizontal="left" vertical="center" wrapText="1"/>
      <protection locked="0"/>
    </xf>
    <xf numFmtId="0" fontId="53" fillId="2" borderId="53" xfId="0" applyFont="1" applyFill="1" applyBorder="1" applyAlignment="1" applyProtection="1">
      <alignment horizontal="left" vertical="center" wrapText="1"/>
      <protection locked="0"/>
    </xf>
    <xf numFmtId="0" fontId="53" fillId="2" borderId="7" xfId="0" applyFont="1" applyFill="1" applyBorder="1" applyAlignment="1" applyProtection="1">
      <alignment horizontal="left" vertical="center" wrapText="1"/>
      <protection locked="0"/>
    </xf>
    <xf numFmtId="0" fontId="53" fillId="2" borderId="8" xfId="0" applyFont="1" applyFill="1" applyBorder="1" applyAlignment="1" applyProtection="1">
      <alignment horizontal="left" vertical="center" wrapText="1"/>
      <protection locked="0"/>
    </xf>
    <xf numFmtId="165" fontId="43" fillId="8" borderId="3" xfId="0" applyNumberFormat="1" applyFont="1" applyFill="1" applyBorder="1" applyAlignment="1" applyProtection="1">
      <alignment horizontal="center" vertical="center" wrapText="1"/>
      <protection locked="0"/>
    </xf>
    <xf numFmtId="165" fontId="43" fillId="8" borderId="24" xfId="0" applyNumberFormat="1" applyFont="1" applyFill="1" applyBorder="1" applyAlignment="1" applyProtection="1">
      <alignment horizontal="center" vertical="center" wrapText="1"/>
      <protection locked="0"/>
    </xf>
    <xf numFmtId="165" fontId="43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" xfId="0" applyFont="1" applyBorder="1" applyAlignment="1" applyProtection="1">
      <alignment horizontal="center" vertical="center" wrapText="1"/>
      <protection locked="0"/>
    </xf>
    <xf numFmtId="0" fontId="52" fillId="0" borderId="8" xfId="0" applyFont="1" applyBorder="1" applyAlignment="1" applyProtection="1">
      <alignment horizontal="center" vertical="center" wrapText="1"/>
      <protection locked="0"/>
    </xf>
    <xf numFmtId="165" fontId="43" fillId="0" borderId="8" xfId="0" applyNumberFormat="1" applyFont="1" applyBorder="1" applyAlignment="1" applyProtection="1">
      <alignment horizontal="center" vertical="center" wrapText="1"/>
      <protection locked="0"/>
    </xf>
    <xf numFmtId="165" fontId="43" fillId="0" borderId="9" xfId="0" applyNumberFormat="1" applyFont="1" applyBorder="1" applyAlignment="1" applyProtection="1">
      <alignment horizontal="center" vertical="center" wrapText="1"/>
      <protection locked="0"/>
    </xf>
    <xf numFmtId="0" fontId="46" fillId="0" borderId="58" xfId="0" applyFont="1" applyBorder="1" applyAlignment="1" applyProtection="1">
      <alignment horizontal="left" vertical="center" wrapText="1"/>
      <protection locked="0"/>
    </xf>
    <xf numFmtId="0" fontId="46" fillId="0" borderId="53" xfId="0" applyFont="1" applyBorder="1" applyAlignment="1" applyProtection="1">
      <alignment horizontal="left" vertical="center" wrapText="1"/>
      <protection locked="0"/>
    </xf>
    <xf numFmtId="0" fontId="46" fillId="0" borderId="7" xfId="0" applyFont="1" applyBorder="1" applyAlignment="1" applyProtection="1">
      <alignment horizontal="left" vertical="center" wrapText="1"/>
      <protection locked="0"/>
    </xf>
    <xf numFmtId="0" fontId="46" fillId="0" borderId="8" xfId="0" applyFont="1" applyBorder="1" applyAlignment="1" applyProtection="1">
      <alignment horizontal="left" vertical="center" wrapText="1"/>
      <protection locked="0"/>
    </xf>
    <xf numFmtId="0" fontId="43" fillId="0" borderId="7" xfId="0" applyFont="1" applyBorder="1" applyAlignment="1" applyProtection="1">
      <alignment horizontal="center" vertical="center" wrapText="1"/>
      <protection locked="0"/>
    </xf>
    <xf numFmtId="0" fontId="43" fillId="0" borderId="8" xfId="0" applyFont="1" applyBorder="1" applyAlignment="1" applyProtection="1">
      <alignment horizontal="center" vertical="center" wrapText="1"/>
      <protection locked="0"/>
    </xf>
    <xf numFmtId="0" fontId="43" fillId="0" borderId="3" xfId="0" applyFont="1" applyBorder="1" applyAlignment="1" applyProtection="1">
      <alignment horizontal="center" vertical="center" wrapText="1"/>
      <protection locked="0"/>
    </xf>
    <xf numFmtId="0" fontId="43" fillId="0" borderId="6" xfId="0" applyFont="1" applyBorder="1" applyAlignment="1" applyProtection="1">
      <alignment horizontal="center" vertical="center" wrapText="1"/>
      <protection locked="0"/>
    </xf>
    <xf numFmtId="0" fontId="43" fillId="0" borderId="58" xfId="0" applyFont="1" applyBorder="1" applyAlignment="1" applyProtection="1">
      <alignment horizontal="center" vertical="center" wrapText="1"/>
      <protection locked="0"/>
    </xf>
    <xf numFmtId="2" fontId="4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8" xfId="0" applyFont="1" applyFill="1" applyBorder="1" applyAlignment="1" applyProtection="1">
      <alignment horizontal="center" vertical="center" wrapText="1"/>
      <protection locked="0"/>
    </xf>
    <xf numFmtId="0" fontId="43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36" fillId="0" borderId="4" xfId="0" applyFont="1" applyBorder="1" applyAlignment="1" applyProtection="1">
      <alignment horizontal="center" vertical="center" wrapText="1"/>
      <protection locked="0"/>
    </xf>
    <xf numFmtId="0" fontId="3" fillId="0" borderId="0" xfId="1" applyAlignment="1" applyProtection="1">
      <alignment horizontal="left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43" fillId="0" borderId="53" xfId="0" applyFont="1" applyBorder="1" applyAlignment="1" applyProtection="1">
      <alignment horizontal="center" vertical="center" wrapText="1"/>
      <protection locked="0"/>
    </xf>
    <xf numFmtId="0" fontId="43" fillId="0" borderId="51" xfId="0" applyFont="1" applyBorder="1" applyAlignment="1" applyProtection="1">
      <alignment horizontal="center" vertical="center" wrapText="1"/>
      <protection locked="0"/>
    </xf>
    <xf numFmtId="0" fontId="43" fillId="0" borderId="9" xfId="0" applyFont="1" applyBorder="1" applyAlignment="1" applyProtection="1">
      <alignment horizontal="center" vertical="center" wrapText="1"/>
      <protection locked="0"/>
    </xf>
    <xf numFmtId="0" fontId="44" fillId="0" borderId="58" xfId="0" applyFont="1" applyBorder="1" applyAlignment="1" applyProtection="1">
      <alignment horizontal="center" vertical="center" wrapText="1"/>
      <protection locked="0"/>
    </xf>
    <xf numFmtId="0" fontId="44" fillId="0" borderId="51" xfId="0" applyFont="1" applyBorder="1" applyAlignment="1" applyProtection="1">
      <alignment horizontal="center" vertical="center" wrapText="1"/>
      <protection locked="0"/>
    </xf>
    <xf numFmtId="0" fontId="44" fillId="0" borderId="7" xfId="0" applyFont="1" applyBorder="1" applyAlignment="1" applyProtection="1">
      <alignment horizontal="center" vertical="center" wrapText="1"/>
      <protection locked="0"/>
    </xf>
    <xf numFmtId="0" fontId="44" fillId="0" borderId="9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43" fillId="0" borderId="5" xfId="0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2" xfId="0" applyFont="1" applyBorder="1" applyAlignment="1" applyProtection="1">
      <alignment horizontal="center" vertical="center" wrapText="1"/>
      <protection locked="0"/>
    </xf>
    <xf numFmtId="0" fontId="46" fillId="0" borderId="4" xfId="0" applyFont="1" applyBorder="1" applyAlignment="1" applyProtection="1">
      <alignment horizontal="center" vertical="center" wrapText="1"/>
      <protection locked="0"/>
    </xf>
    <xf numFmtId="165" fontId="43" fillId="9" borderId="4" xfId="0" applyNumberFormat="1" applyFont="1" applyFill="1" applyBorder="1" applyAlignment="1">
      <alignment horizontal="center" vertical="center" wrapText="1"/>
    </xf>
    <xf numFmtId="0" fontId="43" fillId="9" borderId="4" xfId="0" applyFont="1" applyFill="1" applyBorder="1" applyAlignment="1">
      <alignment horizontal="center" vertical="center" wrapText="1"/>
    </xf>
    <xf numFmtId="0" fontId="53" fillId="2" borderId="3" xfId="0" applyFont="1" applyFill="1" applyBorder="1" applyAlignment="1" applyProtection="1">
      <alignment horizontal="left" vertical="center" wrapText="1"/>
      <protection locked="0"/>
    </xf>
    <xf numFmtId="0" fontId="53" fillId="2" borderId="24" xfId="0" applyFont="1" applyFill="1" applyBorder="1" applyAlignment="1" applyProtection="1">
      <alignment horizontal="left" vertical="center" wrapText="1"/>
      <protection locked="0"/>
    </xf>
    <xf numFmtId="0" fontId="46" fillId="0" borderId="6" xfId="0" applyFont="1" applyBorder="1" applyAlignment="1" applyProtection="1">
      <alignment horizontal="left" vertical="center" wrapText="1"/>
      <protection locked="0"/>
    </xf>
    <xf numFmtId="0" fontId="42" fillId="0" borderId="3" xfId="0" applyFont="1" applyBorder="1" applyAlignment="1" applyProtection="1">
      <alignment horizontal="left" vertical="center" wrapText="1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166" fontId="7" fillId="0" borderId="4" xfId="0" applyNumberFormat="1" applyFont="1" applyBorder="1" applyAlignment="1" applyProtection="1">
      <alignment horizontal="center" vertical="top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6" borderId="24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43" fillId="0" borderId="24" xfId="0" applyFont="1" applyBorder="1" applyAlignment="1" applyProtection="1">
      <alignment horizontal="center" vertical="center" wrapText="1"/>
      <protection locked="0"/>
    </xf>
    <xf numFmtId="0" fontId="44" fillId="0" borderId="3" xfId="0" applyFont="1" applyBorder="1" applyAlignment="1" applyProtection="1">
      <alignment horizontal="center" vertical="center" wrapText="1"/>
      <protection locked="0"/>
    </xf>
    <xf numFmtId="0" fontId="44" fillId="0" borderId="2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44" fillId="0" borderId="6" xfId="0" applyFont="1" applyBorder="1" applyAlignment="1" applyProtection="1">
      <alignment horizontal="center" vertical="center" wrapText="1"/>
      <protection locked="0"/>
    </xf>
    <xf numFmtId="0" fontId="44" fillId="0" borderId="4" xfId="0" applyFont="1" applyBorder="1" applyAlignment="1" applyProtection="1">
      <alignment horizontal="center" vertical="center" wrapText="1"/>
      <protection locked="0"/>
    </xf>
    <xf numFmtId="0" fontId="52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38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38" fillId="15" borderId="4" xfId="0" applyFont="1" applyFill="1" applyBorder="1" applyAlignment="1" applyProtection="1">
      <alignment horizontal="center" vertical="center" wrapText="1"/>
      <protection locked="0"/>
    </xf>
    <xf numFmtId="0" fontId="38" fillId="2" borderId="4" xfId="0" applyFont="1" applyFill="1" applyBorder="1" applyAlignment="1">
      <alignment horizontal="center" vertical="center" wrapText="1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top" wrapText="1"/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2" borderId="0" xfId="1" applyFont="1" applyFill="1" applyAlignment="1" applyProtection="1">
      <alignment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fill>
        <patternFill patternType="solid">
          <fgColor indexed="64"/>
          <bgColor theme="5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5"/>
        </patternFill>
      </fill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56984</xdr:colOff>
      <xdr:row>2</xdr:row>
      <xdr:rowOff>140920</xdr:rowOff>
    </xdr:from>
    <xdr:to>
      <xdr:col>11</xdr:col>
      <xdr:colOff>561809</xdr:colOff>
      <xdr:row>4</xdr:row>
      <xdr:rowOff>52917</xdr:rowOff>
    </xdr:to>
    <xdr:pic>
      <xdr:nvPicPr>
        <xdr:cNvPr id="15376" name="Picture 1" descr="DIGEMID">
          <a:extLst>
            <a:ext uri="{FF2B5EF4-FFF2-40B4-BE49-F238E27FC236}">
              <a16:creationId xmlns:a16="http://schemas.microsoft.com/office/drawing/2014/main" id="{00000000-0008-0000-0000-000010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0651" y="807670"/>
          <a:ext cx="4526491" cy="419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133350</xdr:rowOff>
    </xdr:from>
    <xdr:to>
      <xdr:col>5</xdr:col>
      <xdr:colOff>742950</xdr:colOff>
      <xdr:row>2</xdr:row>
      <xdr:rowOff>104775</xdr:rowOff>
    </xdr:to>
    <xdr:pic>
      <xdr:nvPicPr>
        <xdr:cNvPr id="2" name="Picture 1" descr="DIGEMI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33350"/>
          <a:ext cx="309562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57149</xdr:colOff>
      <xdr:row>55</xdr:row>
      <xdr:rowOff>133350</xdr:rowOff>
    </xdr:from>
    <xdr:to>
      <xdr:col>5</xdr:col>
      <xdr:colOff>742950</xdr:colOff>
      <xdr:row>57</xdr:row>
      <xdr:rowOff>104775</xdr:rowOff>
    </xdr:to>
    <xdr:pic>
      <xdr:nvPicPr>
        <xdr:cNvPr id="6" name="Picture 1" descr="DIGEMI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33350"/>
          <a:ext cx="309562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57149</xdr:colOff>
      <xdr:row>110</xdr:row>
      <xdr:rowOff>133350</xdr:rowOff>
    </xdr:from>
    <xdr:to>
      <xdr:col>5</xdr:col>
      <xdr:colOff>742950</xdr:colOff>
      <xdr:row>112</xdr:row>
      <xdr:rowOff>104775</xdr:rowOff>
    </xdr:to>
    <xdr:pic>
      <xdr:nvPicPr>
        <xdr:cNvPr id="7" name="Picture 1" descr="DIGEMID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33350"/>
          <a:ext cx="309562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57149</xdr:colOff>
      <xdr:row>162</xdr:row>
      <xdr:rowOff>133350</xdr:rowOff>
    </xdr:from>
    <xdr:to>
      <xdr:col>5</xdr:col>
      <xdr:colOff>742950</xdr:colOff>
      <xdr:row>164</xdr:row>
      <xdr:rowOff>104775</xdr:rowOff>
    </xdr:to>
    <xdr:pic>
      <xdr:nvPicPr>
        <xdr:cNvPr id="8" name="Picture 1" descr="DIGEMID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33350"/>
          <a:ext cx="309562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188</xdr:row>
      <xdr:rowOff>95250</xdr:rowOff>
    </xdr:from>
    <xdr:to>
      <xdr:col>14</xdr:col>
      <xdr:colOff>38100</xdr:colOff>
      <xdr:row>190</xdr:row>
      <xdr:rowOff>152400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00025" y="54340125"/>
          <a:ext cx="9534525" cy="4953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PE" sz="800">
              <a:latin typeface="Arial" panose="020B0604020202020204" pitchFamily="34" charset="0"/>
              <a:cs typeface="Arial" panose="020B0604020202020204" pitchFamily="34" charset="0"/>
            </a:rPr>
            <a:t>LO CUAL DECLARO EN SUSTITUCIÓN DEL DOCUMENTO OFICIAL QUE ACREDITA MI DICHO Y CON BUENA FE, BASADO EN EL PRINCIPIO DE PRESUNCIÓN DE VERACIDAD CONSAGRADO EN EL ART. IV INCISO 1.7 LEY DEL PROCEDIMIENTO ADMINISTRATIVO GENERAL: EXPRESANDO ASI MISMO CONOCER CONSECUENCIAS DE ORDEN PECUNIARIO, ADMINISTRATIVO Y PENAL EN CASO DE FALSEDAD DE ESTA DECLARACIÓN, CONFORME REGULA EL ART. 411° DEL CÓDIGO PENAL.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40</xdr:row>
      <xdr:rowOff>154781</xdr:rowOff>
    </xdr:from>
    <xdr:to>
      <xdr:col>12</xdr:col>
      <xdr:colOff>881062</xdr:colOff>
      <xdr:row>43</xdr:row>
      <xdr:rowOff>21431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0962" y="10167937"/>
          <a:ext cx="9705975" cy="4857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PE" sz="800">
              <a:latin typeface="Arial" panose="020B0604020202020204" pitchFamily="34" charset="0"/>
              <a:cs typeface="Arial" panose="020B0604020202020204" pitchFamily="34" charset="0"/>
            </a:rPr>
            <a:t>LO CUAL DECLARO EN SUSTITUCIÓN DEL DOCUMENTO OFICIAL QUE ACREDITA MI DICHO Y CON BUENA FE, BASADO EN EL PRINCIPIO DE PRESUNCIÓN DE VERACIDAD CONSAGRADO EN EL ART. IV INCISO 1.7 LEY DEL PROCEDIMIENTO ADMINISTRATIVO GENERAL: EXPRESANDO ASI MISMO CONOCER CONSECUENCIAS DE ORDEN PECUNIARIO, ADMINISTRATIVO Y PENAL EN CASO DE FALSEDAD DE ESTA DECLARACIÓN, CONFORME REGULA EL ART. 411° DEL CÓDIGO PENAL.</a:t>
          </a:r>
        </a:p>
      </xdr:txBody>
    </xdr:sp>
    <xdr:clientData/>
  </xdr:twoCellAnchor>
  <xdr:twoCellAnchor>
    <xdr:from>
      <xdr:col>0</xdr:col>
      <xdr:colOff>57150</xdr:colOff>
      <xdr:row>1</xdr:row>
      <xdr:rowOff>97632</xdr:rowOff>
    </xdr:from>
    <xdr:to>
      <xdr:col>5</xdr:col>
      <xdr:colOff>428626</xdr:colOff>
      <xdr:row>3</xdr:row>
      <xdr:rowOff>69057</xdr:rowOff>
    </xdr:to>
    <xdr:pic>
      <xdr:nvPicPr>
        <xdr:cNvPr id="4" name="Picture 1" descr="DIGEMID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7632"/>
          <a:ext cx="3228976" cy="471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</xdr:col>
      <xdr:colOff>1695450</xdr:colOff>
      <xdr:row>0</xdr:row>
      <xdr:rowOff>419100</xdr:rowOff>
    </xdr:to>
    <xdr:pic>
      <xdr:nvPicPr>
        <xdr:cNvPr id="2" name="Picture 1" descr="DIGEMI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2009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9525</xdr:rowOff>
    </xdr:from>
    <xdr:to>
      <xdr:col>19</xdr:col>
      <xdr:colOff>0</xdr:colOff>
      <xdr:row>69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9E9D075-B722-4FF1-8797-1C4869FE3510}"/>
            </a:ext>
          </a:extLst>
        </xdr:cNvPr>
        <xdr:cNvSpPr txBox="1"/>
      </xdr:nvSpPr>
      <xdr:spPr>
        <a:xfrm>
          <a:off x="0" y="15992475"/>
          <a:ext cx="5667375" cy="457200"/>
        </a:xfrm>
        <a:prstGeom prst="rect">
          <a:avLst/>
        </a:prstGeom>
        <a:solidFill>
          <a:sysClr val="window" lastClr="FFFFFF">
            <a:lumMod val="85000"/>
          </a:sys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 CUAL SE DECLARA DE CONFORMIDAD A LA LEY N° 27444, LEY DEL PROCEDIMIENTO ADMINISTRATIVO GENERAL, PARA LOS EFECTOS Y FINES CONSIGUIENTES.</a:t>
          </a:r>
        </a:p>
      </xdr:txBody>
    </xdr:sp>
    <xdr:clientData/>
  </xdr:twoCellAnchor>
  <xdr:twoCellAnchor>
    <xdr:from>
      <xdr:col>0</xdr:col>
      <xdr:colOff>57148</xdr:colOff>
      <xdr:row>0</xdr:row>
      <xdr:rowOff>133351</xdr:rowOff>
    </xdr:from>
    <xdr:to>
      <xdr:col>6</xdr:col>
      <xdr:colOff>190499</xdr:colOff>
      <xdr:row>1</xdr:row>
      <xdr:rowOff>227136</xdr:rowOff>
    </xdr:to>
    <xdr:pic>
      <xdr:nvPicPr>
        <xdr:cNvPr id="7" name="Picture 1" descr="DIGEMID">
          <a:extLst>
            <a:ext uri="{FF2B5EF4-FFF2-40B4-BE49-F238E27FC236}">
              <a16:creationId xmlns:a16="http://schemas.microsoft.com/office/drawing/2014/main" id="{7FF24565-24AF-4DDF-891E-80073B98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133351"/>
          <a:ext cx="2199543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57148</xdr:colOff>
      <xdr:row>38</xdr:row>
      <xdr:rowOff>133351</xdr:rowOff>
    </xdr:from>
    <xdr:to>
      <xdr:col>6</xdr:col>
      <xdr:colOff>190499</xdr:colOff>
      <xdr:row>39</xdr:row>
      <xdr:rowOff>227136</xdr:rowOff>
    </xdr:to>
    <xdr:pic>
      <xdr:nvPicPr>
        <xdr:cNvPr id="8" name="Picture 1" descr="DIGEMID">
          <a:extLst>
            <a:ext uri="{FF2B5EF4-FFF2-40B4-BE49-F238E27FC236}">
              <a16:creationId xmlns:a16="http://schemas.microsoft.com/office/drawing/2014/main" id="{9B893C11-3D35-4D70-A3C3-1E55BA677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133351"/>
          <a:ext cx="2199543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47626</xdr:rowOff>
    </xdr:from>
    <xdr:to>
      <xdr:col>6</xdr:col>
      <xdr:colOff>133351</xdr:colOff>
      <xdr:row>1</xdr:row>
      <xdr:rowOff>141411</xdr:rowOff>
    </xdr:to>
    <xdr:pic>
      <xdr:nvPicPr>
        <xdr:cNvPr id="3" name="Picture 1" descr="DIGEMID">
          <a:extLst>
            <a:ext uri="{FF2B5EF4-FFF2-40B4-BE49-F238E27FC236}">
              <a16:creationId xmlns:a16="http://schemas.microsoft.com/office/drawing/2014/main" id="{EC7FE293-F8FC-4B5D-B9E6-87CA267DA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6"/>
          <a:ext cx="2324101" cy="341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589280</xdr:colOff>
      <xdr:row>5</xdr:row>
      <xdr:rowOff>61954</xdr:rowOff>
    </xdr:from>
    <xdr:to>
      <xdr:col>15</xdr:col>
      <xdr:colOff>123423</xdr:colOff>
      <xdr:row>18</xdr:row>
      <xdr:rowOff>1269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F18ABF-7E61-3C73-C0C9-F4DB63211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280" y="1217654"/>
          <a:ext cx="4601443" cy="24602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E62EEF-E4A7-4F68-A738-02E97E9903A8}" name="REGIONES" displayName="REGIONES" ref="B2:B10" totalsRowShown="0">
  <autoFilter ref="B2:B10" xr:uid="{9FE62EEF-E4A7-4F68-A738-02E97E9903A8}"/>
  <tableColumns count="1">
    <tableColumn id="1" xr3:uid="{00885D30-C492-41DE-BF72-112F82F6F86E}" name="REGION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69C55E-6B8F-4DF2-88B3-4D78E7704E36}" name="Tabla5" displayName="Tabla5" ref="D2:D4" totalsRowShown="0">
  <autoFilter ref="D2:D4" xr:uid="{C669C55E-6B8F-4DF2-88B3-4D78E7704E36}"/>
  <tableColumns count="1">
    <tableColumn id="1" xr3:uid="{7552B1A6-21A0-4A5A-AB11-EB5A1CD11C41}" name="AFRIC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BA2713-8FB6-4B07-9ADF-F1D32BC69853}" name="Tabla6" displayName="Tabla6" ref="F2:F9" totalsRowShown="0">
  <autoFilter ref="F2:F9" xr:uid="{69BA2713-8FB6-4B07-9ADF-F1D32BC69853}"/>
  <tableColumns count="1">
    <tableColumn id="1" xr3:uid="{86154F04-B9F3-4AF5-89A7-02582DE73402}" name="AS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12938B-A3C4-47FB-ABAD-90183C981476}" name="Tabla8" displayName="Tabla8" ref="H2:H18" totalsRowShown="0" dataDxfId="18">
  <autoFilter ref="H2:H18" xr:uid="{4A12938B-A3C4-47FB-ABAD-90183C981476}"/>
  <tableColumns count="1">
    <tableColumn id="1" xr3:uid="{3D39280B-CE82-4FDD-913D-8437CC1D9B31}" name="EUROPA" dataDxfId="1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30A4858-C896-4B4C-A74F-D73FB30A3997}" name="Tabla9" displayName="Tabla9" ref="F12:F15" totalsRowShown="0" dataDxfId="15" headerRowBorderDxfId="16" tableBorderDxfId="14" totalsRowBorderDxfId="13">
  <autoFilter ref="F12:F15" xr:uid="{930A4858-C896-4B4C-A74F-D73FB30A3997}"/>
  <tableColumns count="1">
    <tableColumn id="1" xr3:uid="{07CE36EC-9222-4141-97D1-2F2E72B0FA3F}" name="MEDIO ORIENTE" dataDxfId="1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2D9F071-FCEA-4C9B-800F-0491532244FB}" name="Tabla13" displayName="Tabla13" ref="B12:B17" totalsRowShown="0" dataDxfId="11" tableBorderDxfId="10">
  <autoFilter ref="B12:B17" xr:uid="{F2D9F071-FCEA-4C9B-800F-0491532244FB}"/>
  <tableColumns count="1">
    <tableColumn id="1" xr3:uid="{122A763A-667F-4473-9283-7C00A55998CB}" name="AMERICA CENTRAL" dataDxfId="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0C805EE-439B-49C3-A0BD-C519222A6FCA}" name="Tabla14" displayName="Tabla14" ref="B19:B20" totalsRowShown="0" dataDxfId="8" tableBorderDxfId="7">
  <autoFilter ref="B19:B20" xr:uid="{60C805EE-439B-49C3-A0BD-C519222A6FCA}"/>
  <tableColumns count="1">
    <tableColumn id="1" xr3:uid="{6496829E-CB55-4A85-8BDE-975EDBF3CB5D}" name="AMERICA DEL NORTE" dataDxfId="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F9004D0-AB03-4CBA-BCB3-77F73DC6F7E4}" name="Tabla15" displayName="Tabla15" ref="B22:B31" totalsRowShown="0" dataDxfId="5" tableBorderDxfId="4">
  <autoFilter ref="B22:B31" xr:uid="{1F9004D0-AB03-4CBA-BCB3-77F73DC6F7E4}"/>
  <tableColumns count="1">
    <tableColumn id="1" xr3:uid="{C0490E3D-F3FE-49A2-9C54-CC62717F126B}" name="AMERICA DEL SUR" dataDxf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F4065AB-E622-45D0-A256-5E997F6EAF32}" name="Tabla16" displayName="Tabla16" ref="F18:F19" totalsRowShown="0" dataDxfId="2" tableBorderDxfId="1">
  <autoFilter ref="F18:F19" xr:uid="{1F4065AB-E622-45D0-A256-5E997F6EAF32}"/>
  <tableColumns count="1">
    <tableColumn id="1" xr3:uid="{F02F5D7C-3B4A-4419-B8CC-6E96D3102E43}" name="CARIB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"/>
  <sheetViews>
    <sheetView view="pageBreakPreview" zoomScale="80" zoomScaleNormal="90" zoomScaleSheetLayoutView="80" workbookViewId="0">
      <selection activeCell="G31" sqref="G31:H31"/>
    </sheetView>
  </sheetViews>
  <sheetFormatPr baseColWidth="10" defaultRowHeight="12.75" x14ac:dyDescent="0.2"/>
  <cols>
    <col min="4" max="4" width="14.5703125" customWidth="1"/>
    <col min="6" max="6" width="11.42578125" customWidth="1"/>
    <col min="9" max="10" width="13" customWidth="1"/>
  </cols>
  <sheetData>
    <row r="1" spans="1:15" ht="23.25" customHeight="1" x14ac:dyDescent="0.3">
      <c r="A1" s="209" t="s">
        <v>339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1"/>
    </row>
    <row r="2" spans="1:15" ht="29.25" customHeight="1" thickBot="1" x14ac:dyDescent="0.4">
      <c r="A2" s="123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124" t="s">
        <v>453</v>
      </c>
    </row>
    <row r="3" spans="1:15" ht="20.25" customHeight="1" x14ac:dyDescent="0.2">
      <c r="A3" s="297" t="s">
        <v>272</v>
      </c>
      <c r="B3" s="298"/>
      <c r="C3" s="298"/>
      <c r="D3" s="298"/>
      <c r="E3" s="298"/>
      <c r="F3" s="298"/>
      <c r="G3" s="244"/>
      <c r="H3" s="244"/>
      <c r="I3" s="244"/>
      <c r="J3" s="244"/>
      <c r="K3" s="244"/>
      <c r="L3" s="245"/>
    </row>
    <row r="4" spans="1:15" ht="20.25" customHeight="1" x14ac:dyDescent="0.2">
      <c r="A4" s="299" t="s">
        <v>273</v>
      </c>
      <c r="B4" s="300"/>
      <c r="C4" s="300"/>
      <c r="D4" s="300"/>
      <c r="E4" s="300"/>
      <c r="F4" s="300"/>
      <c r="G4" s="246"/>
      <c r="H4" s="246"/>
      <c r="I4" s="246"/>
      <c r="J4" s="246"/>
      <c r="K4" s="246"/>
      <c r="L4" s="247"/>
    </row>
    <row r="5" spans="1:15" ht="20.25" customHeight="1" x14ac:dyDescent="0.2">
      <c r="A5" s="299"/>
      <c r="B5" s="300"/>
      <c r="C5" s="300"/>
      <c r="D5" s="300"/>
      <c r="E5" s="300"/>
      <c r="F5" s="300"/>
      <c r="G5" s="246"/>
      <c r="H5" s="246"/>
      <c r="I5" s="246"/>
      <c r="J5" s="246"/>
      <c r="K5" s="246"/>
      <c r="L5" s="247"/>
    </row>
    <row r="6" spans="1:15" ht="20.25" customHeight="1" x14ac:dyDescent="0.2">
      <c r="A6" s="299"/>
      <c r="B6" s="300"/>
      <c r="C6" s="300"/>
      <c r="D6" s="300"/>
      <c r="E6" s="300"/>
      <c r="F6" s="300"/>
      <c r="G6" s="246"/>
      <c r="H6" s="246"/>
      <c r="I6" s="246"/>
      <c r="J6" s="246"/>
      <c r="K6" s="246"/>
      <c r="L6" s="247"/>
    </row>
    <row r="7" spans="1:15" ht="20.25" customHeight="1" x14ac:dyDescent="0.2">
      <c r="A7" s="299"/>
      <c r="B7" s="300"/>
      <c r="C7" s="300"/>
      <c r="D7" s="300"/>
      <c r="E7" s="300"/>
      <c r="F7" s="300"/>
      <c r="G7" s="248" t="s">
        <v>0</v>
      </c>
      <c r="H7" s="248"/>
      <c r="I7" s="248"/>
      <c r="J7" s="248"/>
      <c r="K7" s="248"/>
      <c r="L7" s="249"/>
      <c r="O7" s="24"/>
    </row>
    <row r="8" spans="1:15" ht="20.25" customHeight="1" x14ac:dyDescent="0.2">
      <c r="A8" s="299"/>
      <c r="B8" s="300"/>
      <c r="C8" s="300"/>
      <c r="D8" s="300"/>
      <c r="E8" s="300"/>
      <c r="F8" s="300"/>
      <c r="G8" s="248"/>
      <c r="H8" s="248"/>
      <c r="I8" s="248"/>
      <c r="J8" s="248"/>
      <c r="K8" s="248"/>
      <c r="L8" s="249"/>
      <c r="O8" s="24"/>
    </row>
    <row r="9" spans="1:15" ht="20.25" customHeight="1" x14ac:dyDescent="0.2">
      <c r="A9" s="299"/>
      <c r="B9" s="300"/>
      <c r="C9" s="300"/>
      <c r="D9" s="300"/>
      <c r="E9" s="300"/>
      <c r="F9" s="300"/>
      <c r="G9" s="250" t="s">
        <v>1</v>
      </c>
      <c r="H9" s="250"/>
      <c r="I9" s="250"/>
      <c r="J9" s="250"/>
      <c r="K9" s="250"/>
      <c r="L9" s="251"/>
      <c r="O9" s="24"/>
    </row>
    <row r="10" spans="1:15" ht="4.5" customHeight="1" x14ac:dyDescent="0.2">
      <c r="A10" s="299"/>
      <c r="B10" s="300"/>
      <c r="C10" s="300"/>
      <c r="D10" s="300"/>
      <c r="E10" s="300"/>
      <c r="F10" s="300"/>
      <c r="G10" s="250"/>
      <c r="H10" s="250"/>
      <c r="I10" s="250"/>
      <c r="J10" s="250"/>
      <c r="K10" s="250"/>
      <c r="L10" s="251"/>
      <c r="O10" s="24"/>
    </row>
    <row r="11" spans="1:15" ht="30" customHeight="1" x14ac:dyDescent="0.2">
      <c r="A11" s="252" t="s">
        <v>142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4"/>
      <c r="O11" s="24"/>
    </row>
    <row r="12" spans="1:15" ht="19.5" customHeight="1" x14ac:dyDescent="0.2">
      <c r="A12" s="255" t="s">
        <v>145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7"/>
      <c r="O12" s="24"/>
    </row>
    <row r="13" spans="1:15" ht="30" customHeight="1" x14ac:dyDescent="0.2">
      <c r="A13" s="258" t="s">
        <v>122</v>
      </c>
      <c r="B13" s="259"/>
      <c r="C13" s="6"/>
      <c r="D13" s="7"/>
      <c r="E13" s="260" t="s">
        <v>11</v>
      </c>
      <c r="F13" s="260"/>
      <c r="G13" s="6"/>
      <c r="H13" s="7"/>
      <c r="I13" s="261" t="s">
        <v>9</v>
      </c>
      <c r="J13" s="262"/>
      <c r="K13" s="263"/>
      <c r="L13" s="264"/>
    </row>
    <row r="14" spans="1:15" ht="19.5" customHeight="1" x14ac:dyDescent="0.2">
      <c r="A14" s="240" t="s">
        <v>146</v>
      </c>
      <c r="B14" s="241"/>
      <c r="C14" s="241"/>
      <c r="D14" s="241"/>
      <c r="E14" s="241"/>
      <c r="F14" s="232" t="s">
        <v>8</v>
      </c>
      <c r="G14" s="232"/>
      <c r="H14" s="232"/>
      <c r="I14" s="232"/>
      <c r="J14" s="232"/>
      <c r="K14" s="232" t="s">
        <v>7</v>
      </c>
      <c r="L14" s="233"/>
    </row>
    <row r="15" spans="1:15" ht="27" customHeight="1" x14ac:dyDescent="0.2">
      <c r="A15" s="242"/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1"/>
    </row>
    <row r="16" spans="1:15" ht="19.5" customHeight="1" x14ac:dyDescent="0.2">
      <c r="A16" s="240" t="s">
        <v>123</v>
      </c>
      <c r="B16" s="232"/>
      <c r="C16" s="232"/>
      <c r="D16" s="232"/>
      <c r="E16" s="232"/>
      <c r="F16" s="232"/>
      <c r="G16" s="232" t="s">
        <v>2</v>
      </c>
      <c r="H16" s="232"/>
      <c r="I16" s="232" t="s">
        <v>3</v>
      </c>
      <c r="J16" s="232"/>
      <c r="K16" s="232"/>
      <c r="L16" s="233"/>
    </row>
    <row r="17" spans="1:12" ht="27" customHeight="1" x14ac:dyDescent="0.2">
      <c r="A17" s="242"/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1"/>
    </row>
    <row r="18" spans="1:12" ht="19.5" customHeight="1" x14ac:dyDescent="0.2">
      <c r="A18" s="240" t="s">
        <v>4</v>
      </c>
      <c r="B18" s="232"/>
      <c r="C18" s="232"/>
      <c r="D18" s="232"/>
      <c r="E18" s="232" t="s">
        <v>5</v>
      </c>
      <c r="F18" s="232"/>
      <c r="G18" s="232"/>
      <c r="H18" s="232"/>
      <c r="I18" s="232" t="s">
        <v>6</v>
      </c>
      <c r="J18" s="232"/>
      <c r="K18" s="232"/>
      <c r="L18" s="233"/>
    </row>
    <row r="19" spans="1:12" ht="27" customHeight="1" x14ac:dyDescent="0.2">
      <c r="A19" s="242"/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1"/>
    </row>
    <row r="20" spans="1:12" ht="19.5" customHeight="1" x14ac:dyDescent="0.2">
      <c r="A20" s="240" t="s">
        <v>10</v>
      </c>
      <c r="B20" s="232"/>
      <c r="C20" s="232"/>
      <c r="D20" s="112" t="s">
        <v>12</v>
      </c>
      <c r="E20" s="232" t="s">
        <v>13</v>
      </c>
      <c r="F20" s="232"/>
      <c r="G20" s="232" t="s">
        <v>14</v>
      </c>
      <c r="H20" s="232"/>
      <c r="I20" s="232" t="s">
        <v>139</v>
      </c>
      <c r="J20" s="232"/>
      <c r="K20" s="232"/>
      <c r="L20" s="233"/>
    </row>
    <row r="21" spans="1:12" ht="27" customHeight="1" x14ac:dyDescent="0.2">
      <c r="A21" s="228"/>
      <c r="B21" s="229"/>
      <c r="C21" s="229"/>
      <c r="D21" s="23"/>
      <c r="E21" s="230"/>
      <c r="F21" s="230"/>
      <c r="G21" s="230"/>
      <c r="H21" s="230"/>
      <c r="I21" s="230"/>
      <c r="J21" s="230"/>
      <c r="K21" s="265"/>
      <c r="L21" s="266"/>
    </row>
    <row r="22" spans="1:12" ht="24.75" customHeight="1" thickBot="1" x14ac:dyDescent="0.25">
      <c r="A22" s="215" t="s">
        <v>227</v>
      </c>
      <c r="B22" s="216"/>
      <c r="C22" s="216"/>
      <c r="D22" s="217"/>
      <c r="E22" s="212"/>
      <c r="F22" s="213"/>
      <c r="G22" s="213"/>
      <c r="H22" s="213"/>
      <c r="I22" s="213"/>
      <c r="J22" s="213"/>
      <c r="K22" s="213"/>
      <c r="L22" s="214"/>
    </row>
    <row r="23" spans="1:12" ht="30" customHeight="1" thickBot="1" x14ac:dyDescent="0.25">
      <c r="A23" s="252" t="s">
        <v>219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26" t="s">
        <v>220</v>
      </c>
      <c r="L23" s="227"/>
    </row>
    <row r="24" spans="1:12" ht="19.5" customHeight="1" x14ac:dyDescent="0.2">
      <c r="A24" s="240" t="s">
        <v>228</v>
      </c>
      <c r="B24" s="241"/>
      <c r="C24" s="241"/>
      <c r="D24" s="241"/>
      <c r="E24" s="241"/>
      <c r="F24" s="232" t="s">
        <v>229</v>
      </c>
      <c r="G24" s="232"/>
      <c r="H24" s="232"/>
      <c r="I24" s="232"/>
      <c r="J24" s="232"/>
      <c r="K24" s="267" t="s">
        <v>230</v>
      </c>
      <c r="L24" s="268"/>
    </row>
    <row r="25" spans="1:12" ht="27" customHeight="1" x14ac:dyDescent="0.2">
      <c r="A25" s="242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1"/>
    </row>
    <row r="26" spans="1:12" ht="19.5" customHeight="1" x14ac:dyDescent="0.2">
      <c r="A26" s="240" t="s">
        <v>231</v>
      </c>
      <c r="B26" s="232"/>
      <c r="C26" s="232"/>
      <c r="D26" s="232"/>
      <c r="E26" s="232"/>
      <c r="F26" s="232"/>
      <c r="G26" s="232" t="s">
        <v>232</v>
      </c>
      <c r="H26" s="232"/>
      <c r="I26" s="232" t="s">
        <v>233</v>
      </c>
      <c r="J26" s="232"/>
      <c r="K26" s="232"/>
      <c r="L26" s="233"/>
    </row>
    <row r="27" spans="1:12" ht="27" customHeight="1" x14ac:dyDescent="0.2">
      <c r="A27" s="242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1"/>
    </row>
    <row r="28" spans="1:12" ht="19.5" customHeight="1" x14ac:dyDescent="0.2">
      <c r="A28" s="240" t="s">
        <v>234</v>
      </c>
      <c r="B28" s="232"/>
      <c r="C28" s="232"/>
      <c r="D28" s="232"/>
      <c r="E28" s="232" t="s">
        <v>235</v>
      </c>
      <c r="F28" s="232"/>
      <c r="G28" s="232"/>
      <c r="H28" s="232"/>
      <c r="I28" s="232" t="s">
        <v>236</v>
      </c>
      <c r="J28" s="232"/>
      <c r="K28" s="232"/>
      <c r="L28" s="233"/>
    </row>
    <row r="29" spans="1:12" ht="27" customHeight="1" x14ac:dyDescent="0.2">
      <c r="A29" s="242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1"/>
    </row>
    <row r="30" spans="1:12" ht="19.5" customHeight="1" x14ac:dyDescent="0.2">
      <c r="A30" s="240" t="s">
        <v>237</v>
      </c>
      <c r="B30" s="232"/>
      <c r="C30" s="232"/>
      <c r="D30" s="112" t="s">
        <v>238</v>
      </c>
      <c r="E30" s="232" t="s">
        <v>239</v>
      </c>
      <c r="F30" s="232"/>
      <c r="G30" s="269" t="s">
        <v>468</v>
      </c>
      <c r="H30" s="269"/>
      <c r="I30" s="232" t="s">
        <v>240</v>
      </c>
      <c r="J30" s="232"/>
      <c r="K30" s="232"/>
      <c r="L30" s="233"/>
    </row>
    <row r="31" spans="1:12" ht="27" customHeight="1" x14ac:dyDescent="0.2">
      <c r="A31" s="228"/>
      <c r="B31" s="229"/>
      <c r="C31" s="229"/>
      <c r="D31" s="23"/>
      <c r="E31" s="230"/>
      <c r="F31" s="230"/>
      <c r="G31" s="230"/>
      <c r="H31" s="230"/>
      <c r="I31" s="230"/>
      <c r="J31" s="230"/>
      <c r="K31" s="230"/>
      <c r="L31" s="231"/>
    </row>
    <row r="32" spans="1:12" ht="24.75" customHeight="1" thickBot="1" x14ac:dyDescent="0.25">
      <c r="A32" s="215" t="s">
        <v>241</v>
      </c>
      <c r="B32" s="216"/>
      <c r="C32" s="216"/>
      <c r="D32" s="216"/>
      <c r="E32" s="217"/>
      <c r="F32" s="212"/>
      <c r="G32" s="213"/>
      <c r="H32" s="213"/>
      <c r="I32" s="213"/>
      <c r="J32" s="213"/>
      <c r="K32" s="213"/>
      <c r="L32" s="214"/>
    </row>
    <row r="33" spans="1:12" ht="36" customHeight="1" thickBot="1" x14ac:dyDescent="0.25">
      <c r="A33" s="224" t="s">
        <v>274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 t="s">
        <v>221</v>
      </c>
      <c r="L33" s="227"/>
    </row>
    <row r="34" spans="1:12" ht="23.25" customHeight="1" x14ac:dyDescent="0.2">
      <c r="A34" s="221" t="s">
        <v>124</v>
      </c>
      <c r="B34" s="222"/>
      <c r="C34" s="222"/>
      <c r="D34" s="222"/>
      <c r="E34" s="222"/>
      <c r="F34" s="222"/>
      <c r="G34" s="222"/>
      <c r="H34" s="222"/>
      <c r="I34" s="222"/>
      <c r="J34" s="222"/>
      <c r="K34" s="302"/>
      <c r="L34" s="303"/>
    </row>
    <row r="35" spans="1:12" ht="19.5" customHeight="1" x14ac:dyDescent="0.2">
      <c r="A35" s="240" t="s">
        <v>242</v>
      </c>
      <c r="B35" s="241"/>
      <c r="C35" s="241"/>
      <c r="D35" s="241"/>
      <c r="E35" s="241"/>
      <c r="F35" s="241"/>
      <c r="G35" s="232" t="s">
        <v>243</v>
      </c>
      <c r="H35" s="232"/>
      <c r="I35" s="232" t="s">
        <v>244</v>
      </c>
      <c r="J35" s="232"/>
      <c r="K35" s="232"/>
      <c r="L35" s="233"/>
    </row>
    <row r="36" spans="1:12" ht="17.25" customHeight="1" x14ac:dyDescent="0.2">
      <c r="A36" s="242"/>
      <c r="B36" s="230"/>
      <c r="C36" s="230"/>
      <c r="D36" s="230"/>
      <c r="E36" s="230"/>
      <c r="F36" s="230"/>
      <c r="G36" s="229"/>
      <c r="H36" s="229"/>
      <c r="I36" s="229"/>
      <c r="J36" s="229"/>
      <c r="K36" s="229"/>
      <c r="L36" s="243"/>
    </row>
    <row r="37" spans="1:12" ht="19.5" customHeight="1" x14ac:dyDescent="0.2">
      <c r="A37" s="240" t="s">
        <v>245</v>
      </c>
      <c r="B37" s="232"/>
      <c r="C37" s="232"/>
      <c r="D37" s="232"/>
      <c r="E37" s="232" t="s">
        <v>246</v>
      </c>
      <c r="F37" s="232"/>
      <c r="G37" s="232"/>
      <c r="H37" s="232"/>
      <c r="I37" s="232" t="s">
        <v>247</v>
      </c>
      <c r="J37" s="232"/>
      <c r="K37" s="232"/>
      <c r="L37" s="233"/>
    </row>
    <row r="38" spans="1:12" ht="17.25" customHeight="1" x14ac:dyDescent="0.2">
      <c r="A38" s="228"/>
      <c r="B38" s="229"/>
      <c r="C38" s="229"/>
      <c r="D38" s="229"/>
      <c r="E38" s="230"/>
      <c r="F38" s="230"/>
      <c r="G38" s="230"/>
      <c r="H38" s="230"/>
      <c r="I38" s="230"/>
      <c r="J38" s="230"/>
      <c r="K38" s="230"/>
      <c r="L38" s="231"/>
    </row>
    <row r="39" spans="1:12" ht="19.5" customHeight="1" x14ac:dyDescent="0.2">
      <c r="A39" s="240" t="s">
        <v>248</v>
      </c>
      <c r="B39" s="232"/>
      <c r="C39" s="232"/>
      <c r="D39" s="112" t="s">
        <v>249</v>
      </c>
      <c r="E39" s="232" t="s">
        <v>250</v>
      </c>
      <c r="F39" s="232"/>
      <c r="G39" s="269" t="s">
        <v>295</v>
      </c>
      <c r="H39" s="269"/>
      <c r="I39" s="232" t="s">
        <v>251</v>
      </c>
      <c r="J39" s="232"/>
      <c r="K39" s="232"/>
      <c r="L39" s="233"/>
    </row>
    <row r="40" spans="1:12" ht="18" customHeight="1" x14ac:dyDescent="0.2">
      <c r="A40" s="228"/>
      <c r="B40" s="229"/>
      <c r="C40" s="229"/>
      <c r="D40" s="23"/>
      <c r="E40" s="234"/>
      <c r="F40" s="235"/>
      <c r="G40" s="234"/>
      <c r="H40" s="235"/>
      <c r="I40" s="234"/>
      <c r="J40" s="236"/>
      <c r="K40" s="236"/>
      <c r="L40" s="237"/>
    </row>
    <row r="41" spans="1:12" ht="30" customHeight="1" thickBot="1" x14ac:dyDescent="0.25">
      <c r="A41" s="215" t="s">
        <v>252</v>
      </c>
      <c r="B41" s="216"/>
      <c r="C41" s="216"/>
      <c r="D41" s="216"/>
      <c r="E41" s="217"/>
      <c r="F41" s="212"/>
      <c r="G41" s="213"/>
      <c r="H41" s="213"/>
      <c r="I41" s="213"/>
      <c r="J41" s="213"/>
      <c r="K41" s="213"/>
      <c r="L41" s="214"/>
    </row>
    <row r="42" spans="1:12" ht="36" customHeight="1" thickBot="1" x14ac:dyDescent="0.25">
      <c r="A42" s="224" t="s">
        <v>274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6" t="s">
        <v>222</v>
      </c>
      <c r="L42" s="227"/>
    </row>
    <row r="43" spans="1:12" ht="21.75" customHeight="1" x14ac:dyDescent="0.2">
      <c r="A43" s="221" t="s">
        <v>124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39"/>
    </row>
    <row r="44" spans="1:12" ht="19.5" customHeight="1" x14ac:dyDescent="0.2">
      <c r="A44" s="240" t="s">
        <v>253</v>
      </c>
      <c r="B44" s="241"/>
      <c r="C44" s="241"/>
      <c r="D44" s="241"/>
      <c r="E44" s="241"/>
      <c r="F44" s="241"/>
      <c r="G44" s="232" t="s">
        <v>254</v>
      </c>
      <c r="H44" s="232"/>
      <c r="I44" s="232" t="s">
        <v>255</v>
      </c>
      <c r="J44" s="232"/>
      <c r="K44" s="232"/>
      <c r="L44" s="233"/>
    </row>
    <row r="45" spans="1:12" ht="17.25" customHeight="1" x14ac:dyDescent="0.2">
      <c r="A45" s="242"/>
      <c r="B45" s="230"/>
      <c r="C45" s="230"/>
      <c r="D45" s="230"/>
      <c r="E45" s="230"/>
      <c r="F45" s="230"/>
      <c r="G45" s="229"/>
      <c r="H45" s="229"/>
      <c r="I45" s="229"/>
      <c r="J45" s="229"/>
      <c r="K45" s="229"/>
      <c r="L45" s="243"/>
    </row>
    <row r="46" spans="1:12" ht="19.5" customHeight="1" x14ac:dyDescent="0.2">
      <c r="A46" s="221" t="s">
        <v>256</v>
      </c>
      <c r="B46" s="222"/>
      <c r="C46" s="222"/>
      <c r="D46" s="223"/>
      <c r="E46" s="238" t="s">
        <v>257</v>
      </c>
      <c r="F46" s="222"/>
      <c r="G46" s="222"/>
      <c r="H46" s="223"/>
      <c r="I46" s="232" t="s">
        <v>258</v>
      </c>
      <c r="J46" s="232"/>
      <c r="K46" s="232"/>
      <c r="L46" s="233"/>
    </row>
    <row r="47" spans="1:12" ht="19.5" customHeight="1" x14ac:dyDescent="0.2">
      <c r="A47" s="228"/>
      <c r="B47" s="229"/>
      <c r="C47" s="229"/>
      <c r="D47" s="229"/>
      <c r="E47" s="230"/>
      <c r="F47" s="230"/>
      <c r="G47" s="230"/>
      <c r="H47" s="230"/>
      <c r="I47" s="230"/>
      <c r="J47" s="230"/>
      <c r="K47" s="230"/>
      <c r="L47" s="231"/>
    </row>
    <row r="48" spans="1:12" ht="19.5" customHeight="1" x14ac:dyDescent="0.2">
      <c r="A48" s="221" t="s">
        <v>259</v>
      </c>
      <c r="B48" s="222"/>
      <c r="C48" s="223"/>
      <c r="D48" s="113" t="s">
        <v>260</v>
      </c>
      <c r="E48" s="238" t="s">
        <v>261</v>
      </c>
      <c r="F48" s="223"/>
      <c r="G48" s="232" t="s">
        <v>262</v>
      </c>
      <c r="H48" s="232"/>
      <c r="I48" s="232" t="s">
        <v>263</v>
      </c>
      <c r="J48" s="232"/>
      <c r="K48" s="232"/>
      <c r="L48" s="233"/>
    </row>
    <row r="49" spans="1:12" ht="21.75" customHeight="1" x14ac:dyDescent="0.2">
      <c r="A49" s="228"/>
      <c r="B49" s="229"/>
      <c r="C49" s="229"/>
      <c r="D49" s="23"/>
      <c r="E49" s="234"/>
      <c r="F49" s="235"/>
      <c r="G49" s="234"/>
      <c r="H49" s="235"/>
      <c r="I49" s="234"/>
      <c r="J49" s="236"/>
      <c r="K49" s="236"/>
      <c r="L49" s="237"/>
    </row>
    <row r="50" spans="1:12" ht="30" customHeight="1" x14ac:dyDescent="0.2">
      <c r="A50" s="215" t="s">
        <v>296</v>
      </c>
      <c r="B50" s="216"/>
      <c r="C50" s="216"/>
      <c r="D50" s="216"/>
      <c r="E50" s="217"/>
      <c r="F50" s="294"/>
      <c r="G50" s="295"/>
      <c r="H50" s="295"/>
      <c r="I50" s="295"/>
      <c r="J50" s="295"/>
      <c r="K50" s="295"/>
      <c r="L50" s="296"/>
    </row>
    <row r="51" spans="1:12" ht="16.5" customHeight="1" x14ac:dyDescent="0.2">
      <c r="A51" s="284" t="s">
        <v>144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6"/>
    </row>
    <row r="52" spans="1:12" ht="20.100000000000001" customHeight="1" x14ac:dyDescent="0.2">
      <c r="A52" s="287" t="s">
        <v>125</v>
      </c>
      <c r="B52" s="288"/>
      <c r="C52" s="2"/>
      <c r="D52" s="3"/>
      <c r="E52" s="289" t="s">
        <v>143</v>
      </c>
      <c r="F52" s="289"/>
      <c r="G52" s="2"/>
      <c r="H52" s="4" t="s">
        <v>126</v>
      </c>
      <c r="I52" s="5" t="s">
        <v>127</v>
      </c>
      <c r="J52" s="46"/>
      <c r="K52" s="5" t="s">
        <v>128</v>
      </c>
      <c r="L52" s="125"/>
    </row>
    <row r="53" spans="1:12" ht="28.5" customHeight="1" x14ac:dyDescent="0.2">
      <c r="A53" s="292" t="s">
        <v>292</v>
      </c>
      <c r="B53" s="293"/>
      <c r="C53" s="293"/>
      <c r="D53" s="293"/>
      <c r="E53" s="293"/>
      <c r="F53" s="293"/>
      <c r="G53" s="290"/>
      <c r="H53" s="290"/>
      <c r="I53" s="290"/>
      <c r="J53" s="290"/>
      <c r="K53" s="290"/>
      <c r="L53" s="291"/>
    </row>
    <row r="54" spans="1:12" ht="27.75" customHeight="1" x14ac:dyDescent="0.2">
      <c r="A54" s="276"/>
      <c r="B54" s="277"/>
      <c r="C54" s="277"/>
      <c r="D54" s="277"/>
      <c r="E54" s="277"/>
      <c r="F54" s="277"/>
      <c r="G54" s="277"/>
      <c r="H54" s="277"/>
      <c r="I54" s="47" t="s">
        <v>129</v>
      </c>
      <c r="J54" s="47" t="s">
        <v>130</v>
      </c>
      <c r="K54" s="278" t="s">
        <v>131</v>
      </c>
      <c r="L54" s="279"/>
    </row>
    <row r="55" spans="1:12" ht="21" customHeight="1" x14ac:dyDescent="0.2">
      <c r="A55" s="280" t="s">
        <v>293</v>
      </c>
      <c r="B55" s="281"/>
      <c r="C55" s="281"/>
      <c r="D55" s="281"/>
      <c r="E55" s="281"/>
      <c r="F55" s="281"/>
      <c r="G55" s="281"/>
      <c r="H55" s="281"/>
      <c r="I55" s="47"/>
      <c r="J55" s="47"/>
      <c r="K55" s="282"/>
      <c r="L55" s="283"/>
    </row>
    <row r="56" spans="1:12" ht="15" x14ac:dyDescent="0.2">
      <c r="A56" s="218" t="s">
        <v>294</v>
      </c>
      <c r="B56" s="219"/>
      <c r="C56" s="219"/>
      <c r="D56" s="219"/>
      <c r="E56" s="219"/>
      <c r="F56" s="219"/>
      <c r="G56" s="219"/>
      <c r="H56" s="220"/>
      <c r="I56" s="48"/>
      <c r="J56" s="48"/>
      <c r="K56" s="282"/>
      <c r="L56" s="283"/>
    </row>
    <row r="57" spans="1:12" ht="15" x14ac:dyDescent="0.2">
      <c r="A57" s="221" t="s">
        <v>469</v>
      </c>
      <c r="B57" s="222"/>
      <c r="C57" s="222"/>
      <c r="D57" s="222"/>
      <c r="E57" s="222"/>
      <c r="F57" s="222"/>
      <c r="G57" s="222"/>
      <c r="H57" s="223"/>
      <c r="I57" s="48"/>
      <c r="J57" s="48"/>
      <c r="K57" s="278"/>
      <c r="L57" s="279"/>
    </row>
    <row r="58" spans="1:12" ht="15.75" x14ac:dyDescent="0.2">
      <c r="A58" s="218" t="s">
        <v>291</v>
      </c>
      <c r="B58" s="219"/>
      <c r="C58" s="219"/>
      <c r="D58" s="219"/>
      <c r="E58" s="219"/>
      <c r="F58" s="219"/>
      <c r="G58" s="219"/>
      <c r="H58" s="220"/>
      <c r="I58" s="49"/>
      <c r="J58" s="49"/>
      <c r="K58" s="282"/>
      <c r="L58" s="283"/>
    </row>
    <row r="59" spans="1:12" ht="7.5" customHeight="1" x14ac:dyDescent="0.2">
      <c r="A59" s="126"/>
      <c r="B59" s="127"/>
      <c r="C59" s="127"/>
      <c r="D59" s="127"/>
      <c r="E59" s="127"/>
      <c r="F59" s="127"/>
      <c r="G59" s="127"/>
      <c r="H59" s="127"/>
      <c r="I59" s="128"/>
      <c r="J59" s="128"/>
      <c r="K59" s="129"/>
      <c r="L59" s="130"/>
    </row>
    <row r="60" spans="1:12" ht="10.5" customHeight="1" x14ac:dyDescent="0.2">
      <c r="A60" s="273" t="s">
        <v>140</v>
      </c>
      <c r="B60" s="274"/>
      <c r="C60" s="274"/>
      <c r="D60" s="274"/>
      <c r="E60" s="274"/>
      <c r="F60" s="274"/>
      <c r="G60" s="274"/>
      <c r="H60" s="274"/>
      <c r="I60" s="274"/>
      <c r="J60" s="274"/>
      <c r="K60" s="274"/>
      <c r="L60" s="275"/>
    </row>
    <row r="61" spans="1:12" ht="18" customHeight="1" thickBot="1" x14ac:dyDescent="0.25">
      <c r="A61" s="270" t="s">
        <v>264</v>
      </c>
      <c r="B61" s="271"/>
      <c r="C61" s="271"/>
      <c r="D61" s="271"/>
      <c r="E61" s="271"/>
      <c r="F61" s="271"/>
      <c r="G61" s="271"/>
      <c r="H61" s="271"/>
      <c r="I61" s="271"/>
      <c r="J61" s="271"/>
      <c r="K61" s="271"/>
      <c r="L61" s="272"/>
    </row>
    <row r="62" spans="1:1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">
      <c r="G63" s="1"/>
      <c r="H63" s="1"/>
      <c r="I63" s="1"/>
      <c r="J63" s="1"/>
      <c r="K63" s="1"/>
      <c r="L63" s="1"/>
    </row>
    <row r="64" spans="1:1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38">
    <mergeCell ref="F50:L50"/>
    <mergeCell ref="K57:L57"/>
    <mergeCell ref="A3:F3"/>
    <mergeCell ref="A4:F10"/>
    <mergeCell ref="B2:K2"/>
    <mergeCell ref="A58:H58"/>
    <mergeCell ref="K58:L58"/>
    <mergeCell ref="A39:C39"/>
    <mergeCell ref="E39:F39"/>
    <mergeCell ref="G39:H39"/>
    <mergeCell ref="I39:L39"/>
    <mergeCell ref="A40:C40"/>
    <mergeCell ref="E40:F40"/>
    <mergeCell ref="G40:H40"/>
    <mergeCell ref="I40:L40"/>
    <mergeCell ref="A37:D37"/>
    <mergeCell ref="E37:H37"/>
    <mergeCell ref="I37:L37"/>
    <mergeCell ref="A38:D38"/>
    <mergeCell ref="E38:H38"/>
    <mergeCell ref="I38:L38"/>
    <mergeCell ref="A34:L34"/>
    <mergeCell ref="A35:F35"/>
    <mergeCell ref="G35:H35"/>
    <mergeCell ref="A61:L61"/>
    <mergeCell ref="A60:L60"/>
    <mergeCell ref="A54:H54"/>
    <mergeCell ref="K54:L54"/>
    <mergeCell ref="A55:H55"/>
    <mergeCell ref="K55:L55"/>
    <mergeCell ref="K56:L56"/>
    <mergeCell ref="A51:L51"/>
    <mergeCell ref="A52:B52"/>
    <mergeCell ref="E52:F52"/>
    <mergeCell ref="G53:L53"/>
    <mergeCell ref="A53:F53"/>
    <mergeCell ref="A57:H57"/>
    <mergeCell ref="I35:L35"/>
    <mergeCell ref="A36:F36"/>
    <mergeCell ref="G36:H36"/>
    <mergeCell ref="I36:L36"/>
    <mergeCell ref="A31:C31"/>
    <mergeCell ref="E31:F31"/>
    <mergeCell ref="G31:H31"/>
    <mergeCell ref="I31:L31"/>
    <mergeCell ref="K33:L33"/>
    <mergeCell ref="A33:J33"/>
    <mergeCell ref="A32:E32"/>
    <mergeCell ref="F32:L32"/>
    <mergeCell ref="A29:D29"/>
    <mergeCell ref="E29:H29"/>
    <mergeCell ref="I29:L29"/>
    <mergeCell ref="A30:C30"/>
    <mergeCell ref="E30:F30"/>
    <mergeCell ref="G30:H30"/>
    <mergeCell ref="I30:L30"/>
    <mergeCell ref="A27:F27"/>
    <mergeCell ref="G27:H27"/>
    <mergeCell ref="I27:L27"/>
    <mergeCell ref="A28:D28"/>
    <mergeCell ref="E28:H28"/>
    <mergeCell ref="I28:L28"/>
    <mergeCell ref="A25:E25"/>
    <mergeCell ref="F25:J25"/>
    <mergeCell ref="K25:L25"/>
    <mergeCell ref="A26:F26"/>
    <mergeCell ref="G26:H26"/>
    <mergeCell ref="I26:L26"/>
    <mergeCell ref="A21:C21"/>
    <mergeCell ref="E21:F21"/>
    <mergeCell ref="G21:H21"/>
    <mergeCell ref="I21:L21"/>
    <mergeCell ref="A24:E24"/>
    <mergeCell ref="F24:J24"/>
    <mergeCell ref="K24:L24"/>
    <mergeCell ref="K23:L23"/>
    <mergeCell ref="A23:J23"/>
    <mergeCell ref="A22:D22"/>
    <mergeCell ref="E22:L22"/>
    <mergeCell ref="I19:L19"/>
    <mergeCell ref="A20:C20"/>
    <mergeCell ref="E20:F20"/>
    <mergeCell ref="G20:H20"/>
    <mergeCell ref="I20:L20"/>
    <mergeCell ref="A17:F17"/>
    <mergeCell ref="G17:H17"/>
    <mergeCell ref="I17:L17"/>
    <mergeCell ref="A18:D18"/>
    <mergeCell ref="E18:H18"/>
    <mergeCell ref="I18:L18"/>
    <mergeCell ref="I45:L45"/>
    <mergeCell ref="I46:L46"/>
    <mergeCell ref="E46:H46"/>
    <mergeCell ref="G3:L6"/>
    <mergeCell ref="G7:L8"/>
    <mergeCell ref="G9:L10"/>
    <mergeCell ref="A11:L11"/>
    <mergeCell ref="A12:L12"/>
    <mergeCell ref="A15:E15"/>
    <mergeCell ref="F15:J15"/>
    <mergeCell ref="K15:L15"/>
    <mergeCell ref="A16:F16"/>
    <mergeCell ref="G16:H16"/>
    <mergeCell ref="I16:L16"/>
    <mergeCell ref="A13:B13"/>
    <mergeCell ref="E13:F13"/>
    <mergeCell ref="I13:J13"/>
    <mergeCell ref="K13:L13"/>
    <mergeCell ref="A14:E14"/>
    <mergeCell ref="F14:J14"/>
    <mergeCell ref="K14:L14"/>
    <mergeCell ref="A19:D19"/>
    <mergeCell ref="A41:E41"/>
    <mergeCell ref="E19:H19"/>
    <mergeCell ref="A1:L1"/>
    <mergeCell ref="F41:L41"/>
    <mergeCell ref="A50:E50"/>
    <mergeCell ref="A56:H56"/>
    <mergeCell ref="A46:D46"/>
    <mergeCell ref="A42:J42"/>
    <mergeCell ref="K42:L42"/>
    <mergeCell ref="A47:D47"/>
    <mergeCell ref="E47:H47"/>
    <mergeCell ref="I47:L47"/>
    <mergeCell ref="G48:H48"/>
    <mergeCell ref="I48:L48"/>
    <mergeCell ref="A49:C49"/>
    <mergeCell ref="E49:F49"/>
    <mergeCell ref="G49:H49"/>
    <mergeCell ref="I49:L49"/>
    <mergeCell ref="A48:C48"/>
    <mergeCell ref="E48:F48"/>
    <mergeCell ref="A43:L43"/>
    <mergeCell ref="A44:F44"/>
    <mergeCell ref="G44:H44"/>
    <mergeCell ref="I44:L44"/>
    <mergeCell ref="A45:F45"/>
    <mergeCell ref="G45:H45"/>
  </mergeCells>
  <printOptions horizontalCentered="1"/>
  <pageMargins left="0.33" right="0.25" top="0.19685039370078741" bottom="0.19685039370078741" header="0" footer="0"/>
  <pageSetup paperSize="9"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8"/>
  <sheetViews>
    <sheetView view="pageBreakPreview" topLeftCell="A37" zoomScale="80" zoomScaleNormal="100" zoomScaleSheetLayoutView="80" workbookViewId="0">
      <selection activeCell="H141" sqref="H141:N141"/>
    </sheetView>
  </sheetViews>
  <sheetFormatPr baseColWidth="10" defaultColWidth="11.42578125" defaultRowHeight="12.75" x14ac:dyDescent="0.2"/>
  <cols>
    <col min="1" max="1" width="4.85546875" style="9" customWidth="1"/>
    <col min="2" max="4" width="6.5703125" style="9" customWidth="1"/>
    <col min="5" max="5" width="9.42578125" style="9" customWidth="1"/>
    <col min="6" max="6" width="21.85546875" style="9" customWidth="1"/>
    <col min="7" max="7" width="13.28515625" style="9" customWidth="1"/>
    <col min="8" max="8" width="12.5703125" style="9" customWidth="1"/>
    <col min="9" max="9" width="11.7109375" style="9" customWidth="1"/>
    <col min="10" max="10" width="9.85546875" style="9" customWidth="1"/>
    <col min="11" max="11" width="10.5703125" style="9" customWidth="1"/>
    <col min="12" max="12" width="9.42578125" style="9" customWidth="1"/>
    <col min="13" max="13" width="9.7109375" style="9" customWidth="1"/>
    <col min="14" max="14" width="19.42578125" style="9" customWidth="1"/>
    <col min="15" max="15" width="10.28515625" style="8" customWidth="1"/>
    <col min="16" max="16384" width="11.42578125" style="8"/>
  </cols>
  <sheetData>
    <row r="1" spans="1:15" ht="19.5" customHeight="1" x14ac:dyDescent="0.2">
      <c r="A1" s="51"/>
      <c r="B1" s="52"/>
      <c r="C1" s="51"/>
      <c r="D1" s="51"/>
      <c r="E1" s="51"/>
      <c r="F1" s="529"/>
      <c r="G1" s="529"/>
      <c r="H1" s="529"/>
      <c r="I1" s="529"/>
      <c r="J1" s="529"/>
      <c r="K1" s="529"/>
      <c r="L1" s="529"/>
      <c r="M1" s="529"/>
      <c r="N1" s="529"/>
      <c r="O1" s="50"/>
    </row>
    <row r="2" spans="1:15" ht="19.5" customHeight="1" x14ac:dyDescent="0.2">
      <c r="A2" s="51"/>
      <c r="B2" s="52"/>
      <c r="C2" s="51"/>
      <c r="D2" s="51"/>
      <c r="E2" s="51"/>
      <c r="F2" s="529" t="s">
        <v>272</v>
      </c>
      <c r="G2" s="529"/>
      <c r="H2" s="529"/>
      <c r="I2" s="529"/>
      <c r="J2" s="529"/>
      <c r="K2" s="529"/>
      <c r="L2" s="529"/>
      <c r="M2" s="529"/>
      <c r="N2" s="529"/>
      <c r="O2" s="160" t="s">
        <v>455</v>
      </c>
    </row>
    <row r="3" spans="1:15" ht="19.5" customHeight="1" x14ac:dyDescent="0.2">
      <c r="A3" s="54"/>
      <c r="B3" s="54"/>
      <c r="C3" s="54"/>
      <c r="D3" s="54"/>
      <c r="E3" s="54"/>
      <c r="F3" s="527" t="s">
        <v>275</v>
      </c>
      <c r="G3" s="527"/>
      <c r="H3" s="527"/>
      <c r="I3" s="527"/>
      <c r="J3" s="527"/>
      <c r="K3" s="527"/>
      <c r="L3" s="527"/>
      <c r="M3" s="527"/>
      <c r="N3" s="527"/>
      <c r="O3" s="50"/>
    </row>
    <row r="4" spans="1:15" ht="24.75" customHeight="1" thickBot="1" x14ac:dyDescent="0.25">
      <c r="A4" s="382" t="s">
        <v>265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50"/>
    </row>
    <row r="5" spans="1:15" ht="24.75" customHeight="1" thickBot="1" x14ac:dyDescent="0.25">
      <c r="A5" s="389" t="s">
        <v>20</v>
      </c>
      <c r="B5" s="390" t="s">
        <v>297</v>
      </c>
      <c r="C5" s="391"/>
      <c r="D5" s="391"/>
      <c r="E5" s="391"/>
      <c r="F5" s="327" t="s">
        <v>298</v>
      </c>
      <c r="G5" s="328"/>
      <c r="H5" s="394"/>
      <c r="I5" s="395" t="s">
        <v>226</v>
      </c>
      <c r="J5" s="396"/>
      <c r="K5" s="396"/>
      <c r="L5" s="396"/>
      <c r="M5" s="396"/>
      <c r="N5" s="397"/>
      <c r="O5" s="401" t="s">
        <v>147</v>
      </c>
    </row>
    <row r="6" spans="1:15" ht="27.75" customHeight="1" thickBot="1" x14ac:dyDescent="0.25">
      <c r="A6" s="389"/>
      <c r="B6" s="392"/>
      <c r="C6" s="393"/>
      <c r="D6" s="393"/>
      <c r="E6" s="393"/>
      <c r="F6" s="327" t="s">
        <v>299</v>
      </c>
      <c r="G6" s="328"/>
      <c r="H6" s="21" t="s">
        <v>21</v>
      </c>
      <c r="I6" s="398"/>
      <c r="J6" s="399"/>
      <c r="K6" s="399"/>
      <c r="L6" s="399"/>
      <c r="M6" s="399"/>
      <c r="N6" s="400"/>
      <c r="O6" s="402"/>
    </row>
    <row r="7" spans="1:15" ht="24" customHeight="1" x14ac:dyDescent="0.2">
      <c r="A7" s="19">
        <v>1</v>
      </c>
      <c r="B7" s="441" t="s">
        <v>22</v>
      </c>
      <c r="C7" s="383" t="s">
        <v>23</v>
      </c>
      <c r="D7" s="441" t="s">
        <v>24</v>
      </c>
      <c r="E7" s="403" t="s">
        <v>135</v>
      </c>
      <c r="F7" s="375" t="s">
        <v>25</v>
      </c>
      <c r="G7" s="362"/>
      <c r="H7" s="15"/>
      <c r="I7" s="406"/>
      <c r="J7" s="380"/>
      <c r="K7" s="380"/>
      <c r="L7" s="380"/>
      <c r="M7" s="380"/>
      <c r="N7" s="381"/>
      <c r="O7" s="28"/>
    </row>
    <row r="8" spans="1:15" ht="24" customHeight="1" x14ac:dyDescent="0.2">
      <c r="A8" s="13">
        <v>2</v>
      </c>
      <c r="B8" s="442"/>
      <c r="C8" s="384"/>
      <c r="D8" s="442"/>
      <c r="E8" s="404"/>
      <c r="F8" s="373" t="s">
        <v>26</v>
      </c>
      <c r="G8" s="363"/>
      <c r="H8" s="12"/>
      <c r="I8" s="370"/>
      <c r="J8" s="371"/>
      <c r="K8" s="371"/>
      <c r="L8" s="371"/>
      <c r="M8" s="371"/>
      <c r="N8" s="372"/>
      <c r="O8" s="29"/>
    </row>
    <row r="9" spans="1:15" ht="24" customHeight="1" x14ac:dyDescent="0.2">
      <c r="A9" s="13">
        <v>3</v>
      </c>
      <c r="B9" s="442"/>
      <c r="C9" s="384"/>
      <c r="D9" s="442"/>
      <c r="E9" s="404"/>
      <c r="F9" s="373" t="s">
        <v>27</v>
      </c>
      <c r="G9" s="363"/>
      <c r="H9" s="12"/>
      <c r="I9" s="370"/>
      <c r="J9" s="371"/>
      <c r="K9" s="371"/>
      <c r="L9" s="371"/>
      <c r="M9" s="371"/>
      <c r="N9" s="372"/>
      <c r="O9" s="29"/>
    </row>
    <row r="10" spans="1:15" ht="24" customHeight="1" x14ac:dyDescent="0.2">
      <c r="A10" s="13">
        <v>4</v>
      </c>
      <c r="B10" s="442"/>
      <c r="C10" s="384"/>
      <c r="D10" s="442"/>
      <c r="E10" s="404"/>
      <c r="F10" s="373" t="s">
        <v>28</v>
      </c>
      <c r="G10" s="363"/>
      <c r="H10" s="12"/>
      <c r="I10" s="370"/>
      <c r="J10" s="371"/>
      <c r="K10" s="371"/>
      <c r="L10" s="371"/>
      <c r="M10" s="371"/>
      <c r="N10" s="372"/>
      <c r="O10" s="26"/>
    </row>
    <row r="11" spans="1:15" ht="24" customHeight="1" x14ac:dyDescent="0.2">
      <c r="A11" s="13">
        <v>5</v>
      </c>
      <c r="B11" s="442"/>
      <c r="C11" s="384"/>
      <c r="D11" s="442"/>
      <c r="E11" s="404"/>
      <c r="F11" s="373" t="s">
        <v>29</v>
      </c>
      <c r="G11" s="363"/>
      <c r="H11" s="12"/>
      <c r="I11" s="370"/>
      <c r="J11" s="371"/>
      <c r="K11" s="371"/>
      <c r="L11" s="371"/>
      <c r="M11" s="371"/>
      <c r="N11" s="372"/>
      <c r="O11" s="26"/>
    </row>
    <row r="12" spans="1:15" ht="24" customHeight="1" x14ac:dyDescent="0.2">
      <c r="A12" s="13">
        <v>6</v>
      </c>
      <c r="B12" s="442"/>
      <c r="C12" s="384"/>
      <c r="D12" s="442"/>
      <c r="E12" s="404"/>
      <c r="F12" s="373" t="s">
        <v>30</v>
      </c>
      <c r="G12" s="363"/>
      <c r="H12" s="12"/>
      <c r="I12" s="370"/>
      <c r="J12" s="371"/>
      <c r="K12" s="371"/>
      <c r="L12" s="371"/>
      <c r="M12" s="371"/>
      <c r="N12" s="372"/>
      <c r="O12" s="26"/>
    </row>
    <row r="13" spans="1:15" ht="24" customHeight="1" thickBot="1" x14ac:dyDescent="0.25">
      <c r="A13" s="13">
        <v>7</v>
      </c>
      <c r="B13" s="442"/>
      <c r="C13" s="384"/>
      <c r="D13" s="442"/>
      <c r="E13" s="405"/>
      <c r="F13" s="374" t="s">
        <v>31</v>
      </c>
      <c r="G13" s="364"/>
      <c r="H13" s="10"/>
      <c r="I13" s="367"/>
      <c r="J13" s="368"/>
      <c r="K13" s="368"/>
      <c r="L13" s="368"/>
      <c r="M13" s="368"/>
      <c r="N13" s="369"/>
      <c r="O13" s="27"/>
    </row>
    <row r="14" spans="1:15" ht="24" customHeight="1" x14ac:dyDescent="0.2">
      <c r="A14" s="13">
        <v>8</v>
      </c>
      <c r="B14" s="442"/>
      <c r="C14" s="384"/>
      <c r="D14" s="442"/>
      <c r="E14" s="407" t="s">
        <v>32</v>
      </c>
      <c r="F14" s="375" t="s">
        <v>33</v>
      </c>
      <c r="G14" s="362"/>
      <c r="H14" s="15"/>
      <c r="I14" s="406"/>
      <c r="J14" s="380"/>
      <c r="K14" s="380"/>
      <c r="L14" s="380"/>
      <c r="M14" s="380"/>
      <c r="N14" s="381"/>
      <c r="O14" s="25"/>
    </row>
    <row r="15" spans="1:15" ht="24" customHeight="1" x14ac:dyDescent="0.2">
      <c r="A15" s="13">
        <v>9</v>
      </c>
      <c r="B15" s="442"/>
      <c r="C15" s="384"/>
      <c r="D15" s="442"/>
      <c r="E15" s="408"/>
      <c r="F15" s="373" t="s">
        <v>34</v>
      </c>
      <c r="G15" s="363"/>
      <c r="H15" s="12"/>
      <c r="I15" s="370"/>
      <c r="J15" s="371"/>
      <c r="K15" s="371"/>
      <c r="L15" s="371"/>
      <c r="M15" s="371"/>
      <c r="N15" s="372"/>
      <c r="O15" s="26"/>
    </row>
    <row r="16" spans="1:15" ht="24" customHeight="1" x14ac:dyDescent="0.2">
      <c r="A16" s="13">
        <v>10</v>
      </c>
      <c r="B16" s="442"/>
      <c r="C16" s="384"/>
      <c r="D16" s="442"/>
      <c r="E16" s="408"/>
      <c r="F16" s="373" t="s">
        <v>35</v>
      </c>
      <c r="G16" s="363"/>
      <c r="H16" s="12"/>
      <c r="I16" s="370"/>
      <c r="J16" s="371"/>
      <c r="K16" s="371"/>
      <c r="L16" s="371"/>
      <c r="M16" s="371"/>
      <c r="N16" s="372"/>
      <c r="O16" s="26"/>
    </row>
    <row r="17" spans="1:15" ht="24" customHeight="1" x14ac:dyDescent="0.2">
      <c r="A17" s="13">
        <v>11</v>
      </c>
      <c r="B17" s="442"/>
      <c r="C17" s="384"/>
      <c r="D17" s="442"/>
      <c r="E17" s="408"/>
      <c r="F17" s="373" t="s">
        <v>36</v>
      </c>
      <c r="G17" s="363"/>
      <c r="H17" s="12"/>
      <c r="I17" s="370"/>
      <c r="J17" s="371"/>
      <c r="K17" s="371"/>
      <c r="L17" s="371"/>
      <c r="M17" s="371"/>
      <c r="N17" s="372"/>
      <c r="O17" s="26"/>
    </row>
    <row r="18" spans="1:15" ht="24" customHeight="1" x14ac:dyDescent="0.2">
      <c r="A18" s="13">
        <v>12</v>
      </c>
      <c r="B18" s="442"/>
      <c r="C18" s="384"/>
      <c r="D18" s="442"/>
      <c r="E18" s="408"/>
      <c r="F18" s="373" t="s">
        <v>37</v>
      </c>
      <c r="G18" s="363"/>
      <c r="H18" s="12"/>
      <c r="I18" s="370"/>
      <c r="J18" s="371"/>
      <c r="K18" s="371"/>
      <c r="L18" s="371"/>
      <c r="M18" s="371"/>
      <c r="N18" s="372"/>
      <c r="O18" s="26"/>
    </row>
    <row r="19" spans="1:15" ht="24" customHeight="1" x14ac:dyDescent="0.2">
      <c r="A19" s="13">
        <v>13</v>
      </c>
      <c r="B19" s="442"/>
      <c r="C19" s="384"/>
      <c r="D19" s="442"/>
      <c r="E19" s="408"/>
      <c r="F19" s="373" t="s">
        <v>38</v>
      </c>
      <c r="G19" s="363"/>
      <c r="H19" s="12"/>
      <c r="I19" s="370"/>
      <c r="J19" s="371"/>
      <c r="K19" s="371"/>
      <c r="L19" s="371"/>
      <c r="M19" s="371"/>
      <c r="N19" s="372"/>
      <c r="O19" s="26"/>
    </row>
    <row r="20" spans="1:15" ht="24" customHeight="1" x14ac:dyDescent="0.2">
      <c r="A20" s="13">
        <v>14</v>
      </c>
      <c r="B20" s="442"/>
      <c r="C20" s="384"/>
      <c r="D20" s="442"/>
      <c r="E20" s="408"/>
      <c r="F20" s="373" t="s">
        <v>39</v>
      </c>
      <c r="G20" s="363"/>
      <c r="H20" s="12"/>
      <c r="I20" s="370"/>
      <c r="J20" s="371"/>
      <c r="K20" s="371"/>
      <c r="L20" s="371"/>
      <c r="M20" s="371"/>
      <c r="N20" s="372"/>
      <c r="O20" s="26"/>
    </row>
    <row r="21" spans="1:15" ht="24" customHeight="1" x14ac:dyDescent="0.2">
      <c r="A21" s="13">
        <v>15</v>
      </c>
      <c r="B21" s="442"/>
      <c r="C21" s="384"/>
      <c r="D21" s="442"/>
      <c r="E21" s="408"/>
      <c r="F21" s="373" t="s">
        <v>40</v>
      </c>
      <c r="G21" s="363"/>
      <c r="H21" s="12"/>
      <c r="I21" s="370"/>
      <c r="J21" s="371"/>
      <c r="K21" s="371"/>
      <c r="L21" s="371"/>
      <c r="M21" s="371"/>
      <c r="N21" s="372"/>
      <c r="O21" s="26"/>
    </row>
    <row r="22" spans="1:15" ht="24" customHeight="1" x14ac:dyDescent="0.2">
      <c r="A22" s="13">
        <v>16</v>
      </c>
      <c r="B22" s="442"/>
      <c r="C22" s="384"/>
      <c r="D22" s="442"/>
      <c r="E22" s="408"/>
      <c r="F22" s="373" t="s">
        <v>41</v>
      </c>
      <c r="G22" s="363"/>
      <c r="H22" s="12"/>
      <c r="I22" s="370"/>
      <c r="J22" s="371"/>
      <c r="K22" s="371"/>
      <c r="L22" s="371"/>
      <c r="M22" s="371"/>
      <c r="N22" s="372"/>
      <c r="O22" s="26"/>
    </row>
    <row r="23" spans="1:15" ht="24" customHeight="1" x14ac:dyDescent="0.2">
      <c r="A23" s="13">
        <v>17</v>
      </c>
      <c r="B23" s="442"/>
      <c r="C23" s="384"/>
      <c r="D23" s="442"/>
      <c r="E23" s="408"/>
      <c r="F23" s="373" t="s">
        <v>42</v>
      </c>
      <c r="G23" s="363"/>
      <c r="H23" s="12"/>
      <c r="I23" s="370"/>
      <c r="J23" s="371"/>
      <c r="K23" s="371"/>
      <c r="L23" s="371"/>
      <c r="M23" s="371"/>
      <c r="N23" s="372"/>
      <c r="O23" s="26"/>
    </row>
    <row r="24" spans="1:15" ht="24" customHeight="1" x14ac:dyDescent="0.2">
      <c r="A24" s="13">
        <v>18</v>
      </c>
      <c r="B24" s="442"/>
      <c r="C24" s="384"/>
      <c r="D24" s="442"/>
      <c r="E24" s="408"/>
      <c r="F24" s="373" t="s">
        <v>43</v>
      </c>
      <c r="G24" s="363"/>
      <c r="H24" s="12"/>
      <c r="I24" s="370"/>
      <c r="J24" s="371"/>
      <c r="K24" s="371"/>
      <c r="L24" s="371"/>
      <c r="M24" s="371"/>
      <c r="N24" s="372"/>
      <c r="O24" s="26"/>
    </row>
    <row r="25" spans="1:15" ht="24" customHeight="1" x14ac:dyDescent="0.2">
      <c r="A25" s="13">
        <v>19</v>
      </c>
      <c r="B25" s="442"/>
      <c r="C25" s="384"/>
      <c r="D25" s="442"/>
      <c r="E25" s="408"/>
      <c r="F25" s="373" t="s">
        <v>44</v>
      </c>
      <c r="G25" s="363"/>
      <c r="H25" s="12"/>
      <c r="I25" s="370"/>
      <c r="J25" s="371"/>
      <c r="K25" s="371"/>
      <c r="L25" s="371"/>
      <c r="M25" s="371"/>
      <c r="N25" s="372"/>
      <c r="O25" s="26"/>
    </row>
    <row r="26" spans="1:15" ht="24" customHeight="1" x14ac:dyDescent="0.2">
      <c r="A26" s="13">
        <v>20</v>
      </c>
      <c r="B26" s="442"/>
      <c r="C26" s="384"/>
      <c r="D26" s="442"/>
      <c r="E26" s="408"/>
      <c r="F26" s="373" t="s">
        <v>45</v>
      </c>
      <c r="G26" s="363"/>
      <c r="H26" s="12"/>
      <c r="I26" s="370"/>
      <c r="J26" s="371"/>
      <c r="K26" s="371"/>
      <c r="L26" s="371"/>
      <c r="M26" s="371"/>
      <c r="N26" s="372"/>
      <c r="O26" s="26"/>
    </row>
    <row r="27" spans="1:15" ht="24" customHeight="1" x14ac:dyDescent="0.2">
      <c r="A27" s="13">
        <v>21</v>
      </c>
      <c r="B27" s="442"/>
      <c r="C27" s="384"/>
      <c r="D27" s="442"/>
      <c r="E27" s="408"/>
      <c r="F27" s="373" t="s">
        <v>46</v>
      </c>
      <c r="G27" s="363"/>
      <c r="H27" s="12"/>
      <c r="I27" s="370"/>
      <c r="J27" s="371"/>
      <c r="K27" s="371"/>
      <c r="L27" s="371"/>
      <c r="M27" s="371"/>
      <c r="N27" s="372"/>
      <c r="O27" s="26"/>
    </row>
    <row r="28" spans="1:15" ht="24" customHeight="1" x14ac:dyDescent="0.2">
      <c r="A28" s="13">
        <v>22</v>
      </c>
      <c r="B28" s="442"/>
      <c r="C28" s="384"/>
      <c r="D28" s="442"/>
      <c r="E28" s="408"/>
      <c r="F28" s="373" t="s">
        <v>47</v>
      </c>
      <c r="G28" s="363"/>
      <c r="H28" s="12"/>
      <c r="I28" s="370"/>
      <c r="J28" s="371"/>
      <c r="K28" s="371"/>
      <c r="L28" s="371"/>
      <c r="M28" s="371"/>
      <c r="N28" s="372"/>
      <c r="O28" s="26"/>
    </row>
    <row r="29" spans="1:15" ht="24" customHeight="1" x14ac:dyDescent="0.2">
      <c r="A29" s="13">
        <v>23</v>
      </c>
      <c r="B29" s="442"/>
      <c r="C29" s="384"/>
      <c r="D29" s="442"/>
      <c r="E29" s="408"/>
      <c r="F29" s="373" t="s">
        <v>48</v>
      </c>
      <c r="G29" s="363"/>
      <c r="H29" s="12"/>
      <c r="I29" s="370"/>
      <c r="J29" s="371"/>
      <c r="K29" s="371"/>
      <c r="L29" s="371"/>
      <c r="M29" s="371"/>
      <c r="N29" s="372"/>
      <c r="O29" s="26"/>
    </row>
    <row r="30" spans="1:15" ht="24" customHeight="1" x14ac:dyDescent="0.2">
      <c r="A30" s="13">
        <v>24</v>
      </c>
      <c r="B30" s="442"/>
      <c r="C30" s="384"/>
      <c r="D30" s="442"/>
      <c r="E30" s="408"/>
      <c r="F30" s="373" t="s">
        <v>49</v>
      </c>
      <c r="G30" s="363"/>
      <c r="H30" s="12"/>
      <c r="I30" s="370"/>
      <c r="J30" s="371"/>
      <c r="K30" s="371"/>
      <c r="L30" s="371"/>
      <c r="M30" s="371"/>
      <c r="N30" s="372"/>
      <c r="O30" s="26"/>
    </row>
    <row r="31" spans="1:15" ht="24" customHeight="1" x14ac:dyDescent="0.2">
      <c r="A31" s="13">
        <v>25</v>
      </c>
      <c r="B31" s="442"/>
      <c r="C31" s="384"/>
      <c r="D31" s="442"/>
      <c r="E31" s="408"/>
      <c r="F31" s="373" t="s">
        <v>50</v>
      </c>
      <c r="G31" s="363"/>
      <c r="H31" s="12"/>
      <c r="I31" s="370"/>
      <c r="J31" s="371"/>
      <c r="K31" s="371"/>
      <c r="L31" s="371"/>
      <c r="M31" s="371"/>
      <c r="N31" s="372"/>
      <c r="O31" s="26"/>
    </row>
    <row r="32" spans="1:15" ht="24" customHeight="1" x14ac:dyDescent="0.2">
      <c r="A32" s="13">
        <v>26</v>
      </c>
      <c r="B32" s="442"/>
      <c r="C32" s="384"/>
      <c r="D32" s="442"/>
      <c r="E32" s="408"/>
      <c r="F32" s="373" t="s">
        <v>51</v>
      </c>
      <c r="G32" s="363"/>
      <c r="H32" s="12"/>
      <c r="I32" s="370"/>
      <c r="J32" s="371"/>
      <c r="K32" s="371"/>
      <c r="L32" s="371"/>
      <c r="M32" s="371"/>
      <c r="N32" s="372"/>
      <c r="O32" s="26"/>
    </row>
    <row r="33" spans="1:15" ht="24" customHeight="1" x14ac:dyDescent="0.2">
      <c r="A33" s="13">
        <v>27</v>
      </c>
      <c r="B33" s="442"/>
      <c r="C33" s="384"/>
      <c r="D33" s="442"/>
      <c r="E33" s="408"/>
      <c r="F33" s="373" t="s">
        <v>52</v>
      </c>
      <c r="G33" s="363"/>
      <c r="H33" s="12"/>
      <c r="I33" s="370"/>
      <c r="J33" s="371"/>
      <c r="K33" s="371"/>
      <c r="L33" s="371"/>
      <c r="M33" s="371"/>
      <c r="N33" s="372"/>
      <c r="O33" s="26"/>
    </row>
    <row r="34" spans="1:15" ht="24" customHeight="1" x14ac:dyDescent="0.2">
      <c r="A34" s="13">
        <v>28</v>
      </c>
      <c r="B34" s="442"/>
      <c r="C34" s="384"/>
      <c r="D34" s="442"/>
      <c r="E34" s="408"/>
      <c r="F34" s="373" t="s">
        <v>53</v>
      </c>
      <c r="G34" s="363"/>
      <c r="H34" s="12"/>
      <c r="I34" s="370"/>
      <c r="J34" s="371"/>
      <c r="K34" s="371"/>
      <c r="L34" s="371"/>
      <c r="M34" s="371"/>
      <c r="N34" s="372"/>
      <c r="O34" s="26"/>
    </row>
    <row r="35" spans="1:15" ht="24" customHeight="1" x14ac:dyDescent="0.2">
      <c r="A35" s="13">
        <v>29</v>
      </c>
      <c r="B35" s="442"/>
      <c r="C35" s="384"/>
      <c r="D35" s="442"/>
      <c r="E35" s="408"/>
      <c r="F35" s="373" t="s">
        <v>54</v>
      </c>
      <c r="G35" s="363"/>
      <c r="H35" s="12"/>
      <c r="I35" s="370"/>
      <c r="J35" s="371"/>
      <c r="K35" s="371"/>
      <c r="L35" s="371"/>
      <c r="M35" s="371"/>
      <c r="N35" s="372"/>
      <c r="O35" s="26"/>
    </row>
    <row r="36" spans="1:15" ht="24" customHeight="1" x14ac:dyDescent="0.2">
      <c r="A36" s="13">
        <v>30</v>
      </c>
      <c r="B36" s="442"/>
      <c r="C36" s="384"/>
      <c r="D36" s="442"/>
      <c r="E36" s="408"/>
      <c r="F36" s="373" t="s">
        <v>55</v>
      </c>
      <c r="G36" s="363"/>
      <c r="H36" s="12"/>
      <c r="I36" s="370"/>
      <c r="J36" s="371"/>
      <c r="K36" s="371"/>
      <c r="L36" s="371"/>
      <c r="M36" s="371"/>
      <c r="N36" s="372"/>
      <c r="O36" s="26"/>
    </row>
    <row r="37" spans="1:15" ht="24" customHeight="1" x14ac:dyDescent="0.2">
      <c r="A37" s="13">
        <v>31</v>
      </c>
      <c r="B37" s="442"/>
      <c r="C37" s="384"/>
      <c r="D37" s="442"/>
      <c r="E37" s="408"/>
      <c r="F37" s="373" t="s">
        <v>56</v>
      </c>
      <c r="G37" s="363"/>
      <c r="H37" s="12"/>
      <c r="I37" s="370"/>
      <c r="J37" s="371"/>
      <c r="K37" s="371"/>
      <c r="L37" s="371"/>
      <c r="M37" s="371"/>
      <c r="N37" s="372"/>
      <c r="O37" s="26"/>
    </row>
    <row r="38" spans="1:15" ht="24" customHeight="1" x14ac:dyDescent="0.2">
      <c r="A38" s="13">
        <v>32</v>
      </c>
      <c r="B38" s="442"/>
      <c r="C38" s="384"/>
      <c r="D38" s="442"/>
      <c r="E38" s="408"/>
      <c r="F38" s="373" t="s">
        <v>57</v>
      </c>
      <c r="G38" s="363"/>
      <c r="H38" s="12"/>
      <c r="I38" s="370"/>
      <c r="J38" s="371"/>
      <c r="K38" s="371"/>
      <c r="L38" s="371"/>
      <c r="M38" s="371"/>
      <c r="N38" s="372"/>
      <c r="O38" s="26"/>
    </row>
    <row r="39" spans="1:15" ht="24" customHeight="1" x14ac:dyDescent="0.2">
      <c r="A39" s="13">
        <v>33</v>
      </c>
      <c r="B39" s="442"/>
      <c r="C39" s="384"/>
      <c r="D39" s="442"/>
      <c r="E39" s="408"/>
      <c r="F39" s="373" t="s">
        <v>58</v>
      </c>
      <c r="G39" s="363"/>
      <c r="H39" s="12"/>
      <c r="I39" s="370"/>
      <c r="J39" s="371"/>
      <c r="K39" s="371"/>
      <c r="L39" s="371"/>
      <c r="M39" s="371"/>
      <c r="N39" s="372"/>
      <c r="O39" s="26"/>
    </row>
    <row r="40" spans="1:15" ht="24" customHeight="1" x14ac:dyDescent="0.2">
      <c r="A40" s="13">
        <v>34</v>
      </c>
      <c r="B40" s="442"/>
      <c r="C40" s="384"/>
      <c r="D40" s="442"/>
      <c r="E40" s="408"/>
      <c r="F40" s="373" t="s">
        <v>59</v>
      </c>
      <c r="G40" s="363"/>
      <c r="H40" s="12"/>
      <c r="I40" s="370"/>
      <c r="J40" s="371"/>
      <c r="K40" s="371"/>
      <c r="L40" s="371"/>
      <c r="M40" s="371"/>
      <c r="N40" s="372"/>
      <c r="O40" s="26"/>
    </row>
    <row r="41" spans="1:15" ht="24" customHeight="1" x14ac:dyDescent="0.2">
      <c r="A41" s="13">
        <v>35</v>
      </c>
      <c r="B41" s="442"/>
      <c r="C41" s="384"/>
      <c r="D41" s="442"/>
      <c r="E41" s="408"/>
      <c r="F41" s="373" t="s">
        <v>60</v>
      </c>
      <c r="G41" s="363"/>
      <c r="H41" s="12"/>
      <c r="I41" s="370"/>
      <c r="J41" s="371"/>
      <c r="K41" s="371"/>
      <c r="L41" s="371"/>
      <c r="M41" s="371"/>
      <c r="N41" s="372"/>
      <c r="O41" s="26"/>
    </row>
    <row r="42" spans="1:15" ht="24" customHeight="1" x14ac:dyDescent="0.2">
      <c r="A42" s="13">
        <v>36</v>
      </c>
      <c r="B42" s="442"/>
      <c r="C42" s="384"/>
      <c r="D42" s="442"/>
      <c r="E42" s="408"/>
      <c r="F42" s="373" t="s">
        <v>61</v>
      </c>
      <c r="G42" s="363"/>
      <c r="H42" s="12"/>
      <c r="I42" s="370"/>
      <c r="J42" s="371"/>
      <c r="K42" s="371"/>
      <c r="L42" s="371"/>
      <c r="M42" s="371"/>
      <c r="N42" s="372"/>
      <c r="O42" s="26"/>
    </row>
    <row r="43" spans="1:15" ht="24" customHeight="1" thickBot="1" x14ac:dyDescent="0.25">
      <c r="A43" s="13">
        <v>37</v>
      </c>
      <c r="B43" s="442"/>
      <c r="C43" s="384"/>
      <c r="D43" s="442"/>
      <c r="E43" s="409"/>
      <c r="F43" s="374" t="s">
        <v>62</v>
      </c>
      <c r="G43" s="364"/>
      <c r="H43" s="10"/>
      <c r="I43" s="367"/>
      <c r="J43" s="368"/>
      <c r="K43" s="368"/>
      <c r="L43" s="368"/>
      <c r="M43" s="368"/>
      <c r="N43" s="369"/>
      <c r="O43" s="27"/>
    </row>
    <row r="44" spans="1:15" ht="23.25" customHeight="1" x14ac:dyDescent="0.2">
      <c r="A44" s="13">
        <v>38</v>
      </c>
      <c r="B44" s="442"/>
      <c r="C44" s="384"/>
      <c r="D44" s="442"/>
      <c r="E44" s="447" t="s">
        <v>300</v>
      </c>
      <c r="F44" s="375" t="s">
        <v>25</v>
      </c>
      <c r="G44" s="362"/>
      <c r="H44" s="15"/>
      <c r="I44" s="406"/>
      <c r="J44" s="380"/>
      <c r="K44" s="380"/>
      <c r="L44" s="380"/>
      <c r="M44" s="380"/>
      <c r="N44" s="381"/>
      <c r="O44" s="25"/>
    </row>
    <row r="45" spans="1:15" ht="23.25" customHeight="1" x14ac:dyDescent="0.2">
      <c r="A45" s="13">
        <v>39</v>
      </c>
      <c r="B45" s="442"/>
      <c r="C45" s="384"/>
      <c r="D45" s="442"/>
      <c r="E45" s="448"/>
      <c r="F45" s="373" t="s">
        <v>26</v>
      </c>
      <c r="G45" s="363"/>
      <c r="H45" s="12"/>
      <c r="I45" s="370"/>
      <c r="J45" s="371"/>
      <c r="K45" s="371"/>
      <c r="L45" s="371"/>
      <c r="M45" s="371"/>
      <c r="N45" s="372"/>
      <c r="O45" s="26"/>
    </row>
    <row r="46" spans="1:15" ht="23.25" customHeight="1" x14ac:dyDescent="0.2">
      <c r="A46" s="13">
        <v>40</v>
      </c>
      <c r="B46" s="442"/>
      <c r="C46" s="384"/>
      <c r="D46" s="442"/>
      <c r="E46" s="448"/>
      <c r="F46" s="373" t="s">
        <v>63</v>
      </c>
      <c r="G46" s="363"/>
      <c r="H46" s="12"/>
      <c r="I46" s="370"/>
      <c r="J46" s="371"/>
      <c r="K46" s="371"/>
      <c r="L46" s="371"/>
      <c r="M46" s="371"/>
      <c r="N46" s="372"/>
      <c r="O46" s="26"/>
    </row>
    <row r="47" spans="1:15" ht="23.25" customHeight="1" x14ac:dyDescent="0.2">
      <c r="A47" s="13">
        <v>41</v>
      </c>
      <c r="B47" s="442"/>
      <c r="C47" s="384"/>
      <c r="D47" s="442"/>
      <c r="E47" s="448"/>
      <c r="F47" s="373" t="s">
        <v>29</v>
      </c>
      <c r="G47" s="363"/>
      <c r="H47" s="12"/>
      <c r="I47" s="370"/>
      <c r="J47" s="371"/>
      <c r="K47" s="371"/>
      <c r="L47" s="371"/>
      <c r="M47" s="371"/>
      <c r="N47" s="372"/>
      <c r="O47" s="26"/>
    </row>
    <row r="48" spans="1:15" ht="23.25" customHeight="1" x14ac:dyDescent="0.2">
      <c r="A48" s="13">
        <v>42</v>
      </c>
      <c r="B48" s="442"/>
      <c r="C48" s="384"/>
      <c r="D48" s="442"/>
      <c r="E48" s="448"/>
      <c r="F48" s="373" t="s">
        <v>30</v>
      </c>
      <c r="G48" s="363"/>
      <c r="H48" s="12"/>
      <c r="I48" s="370"/>
      <c r="J48" s="371"/>
      <c r="K48" s="371"/>
      <c r="L48" s="371"/>
      <c r="M48" s="371"/>
      <c r="N48" s="372"/>
      <c r="O48" s="26"/>
    </row>
    <row r="49" spans="1:17" ht="23.25" customHeight="1" thickBot="1" x14ac:dyDescent="0.25">
      <c r="A49" s="13">
        <v>43</v>
      </c>
      <c r="B49" s="442"/>
      <c r="C49" s="384"/>
      <c r="D49" s="442"/>
      <c r="E49" s="449"/>
      <c r="F49" s="374" t="s">
        <v>31</v>
      </c>
      <c r="G49" s="364"/>
      <c r="H49" s="14"/>
      <c r="I49" s="376"/>
      <c r="J49" s="377"/>
      <c r="K49" s="377"/>
      <c r="L49" s="377"/>
      <c r="M49" s="377"/>
      <c r="N49" s="378"/>
      <c r="O49" s="27"/>
    </row>
    <row r="50" spans="1:17" ht="24.75" customHeight="1" x14ac:dyDescent="0.2">
      <c r="A50" s="13">
        <v>44</v>
      </c>
      <c r="B50" s="442"/>
      <c r="C50" s="384"/>
      <c r="D50" s="442"/>
      <c r="E50" s="444" t="s">
        <v>64</v>
      </c>
      <c r="F50" s="375" t="s">
        <v>25</v>
      </c>
      <c r="G50" s="362"/>
      <c r="H50" s="15"/>
      <c r="I50" s="379"/>
      <c r="J50" s="380"/>
      <c r="K50" s="380"/>
      <c r="L50" s="380"/>
      <c r="M50" s="380"/>
      <c r="N50" s="381"/>
      <c r="O50" s="25"/>
    </row>
    <row r="51" spans="1:17" ht="24.75" customHeight="1" x14ac:dyDescent="0.2">
      <c r="A51" s="13">
        <v>45</v>
      </c>
      <c r="B51" s="442"/>
      <c r="C51" s="384"/>
      <c r="D51" s="442"/>
      <c r="E51" s="445"/>
      <c r="F51" s="373" t="s">
        <v>26</v>
      </c>
      <c r="G51" s="363"/>
      <c r="H51" s="12"/>
      <c r="I51" s="433"/>
      <c r="J51" s="371"/>
      <c r="K51" s="371"/>
      <c r="L51" s="371"/>
      <c r="M51" s="371"/>
      <c r="N51" s="372"/>
      <c r="O51" s="26"/>
    </row>
    <row r="52" spans="1:17" ht="24.75" customHeight="1" thickBot="1" x14ac:dyDescent="0.25">
      <c r="A52" s="13">
        <v>46</v>
      </c>
      <c r="B52" s="443"/>
      <c r="C52" s="385"/>
      <c r="D52" s="443"/>
      <c r="E52" s="446"/>
      <c r="F52" s="374" t="s">
        <v>63</v>
      </c>
      <c r="G52" s="364"/>
      <c r="H52" s="10"/>
      <c r="I52" s="450"/>
      <c r="J52" s="368"/>
      <c r="K52" s="368"/>
      <c r="L52" s="368"/>
      <c r="M52" s="368"/>
      <c r="N52" s="369"/>
      <c r="O52" s="27"/>
    </row>
    <row r="53" spans="1:17" ht="19.5" customHeight="1" x14ac:dyDescent="0.2">
      <c r="A53" s="307" t="s">
        <v>134</v>
      </c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</row>
    <row r="54" spans="1:17" ht="19.5" customHeight="1" x14ac:dyDescent="0.2">
      <c r="A54" s="307" t="s">
        <v>267</v>
      </c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Q54" s="17"/>
    </row>
    <row r="55" spans="1:17" ht="19.5" customHeight="1" x14ac:dyDescent="0.2">
      <c r="A55" s="307" t="s">
        <v>276</v>
      </c>
      <c r="B55" s="307"/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</row>
    <row r="56" spans="1:17" ht="19.5" customHeight="1" x14ac:dyDescent="0.2">
      <c r="A56" s="51"/>
      <c r="B56" s="52"/>
      <c r="C56" s="51"/>
      <c r="D56" s="51"/>
      <c r="E56" s="51"/>
      <c r="F56" s="529"/>
      <c r="G56" s="529"/>
      <c r="H56" s="529"/>
      <c r="I56" s="529"/>
      <c r="J56" s="529"/>
      <c r="K56" s="529"/>
      <c r="L56" s="529"/>
      <c r="M56" s="529"/>
      <c r="N56" s="529"/>
      <c r="O56" s="50"/>
    </row>
    <row r="57" spans="1:17" ht="19.5" customHeight="1" x14ac:dyDescent="0.2">
      <c r="A57" s="51"/>
      <c r="B57" s="52"/>
      <c r="C57" s="51"/>
      <c r="D57" s="51"/>
      <c r="E57" s="51"/>
      <c r="F57" s="529" t="s">
        <v>272</v>
      </c>
      <c r="G57" s="529"/>
      <c r="H57" s="529"/>
      <c r="I57" s="529"/>
      <c r="J57" s="529"/>
      <c r="K57" s="529"/>
      <c r="L57" s="529"/>
      <c r="M57" s="529"/>
      <c r="N57" s="529"/>
      <c r="O57" s="160" t="s">
        <v>454</v>
      </c>
    </row>
    <row r="58" spans="1:17" ht="19.5" customHeight="1" x14ac:dyDescent="0.2">
      <c r="A58" s="54"/>
      <c r="B58" s="54"/>
      <c r="C58" s="54"/>
      <c r="D58" s="54"/>
      <c r="E58" s="54"/>
      <c r="F58" s="527" t="s">
        <v>275</v>
      </c>
      <c r="G58" s="527"/>
      <c r="H58" s="527"/>
      <c r="I58" s="527"/>
      <c r="J58" s="527"/>
      <c r="K58" s="527"/>
      <c r="L58" s="527"/>
      <c r="M58" s="527"/>
      <c r="N58" s="527"/>
      <c r="O58" s="50"/>
    </row>
    <row r="59" spans="1:17" ht="24.75" customHeight="1" thickBot="1" x14ac:dyDescent="0.25">
      <c r="A59" s="382" t="s">
        <v>265</v>
      </c>
      <c r="B59" s="382"/>
      <c r="C59" s="382"/>
      <c r="D59" s="382"/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50"/>
    </row>
    <row r="60" spans="1:17" ht="24.75" customHeight="1" thickBot="1" x14ac:dyDescent="0.25">
      <c r="A60" s="389" t="s">
        <v>20</v>
      </c>
      <c r="B60" s="390" t="s">
        <v>297</v>
      </c>
      <c r="C60" s="391"/>
      <c r="D60" s="391"/>
      <c r="E60" s="391"/>
      <c r="F60" s="327" t="s">
        <v>298</v>
      </c>
      <c r="G60" s="328"/>
      <c r="H60" s="394"/>
      <c r="I60" s="395" t="s">
        <v>226</v>
      </c>
      <c r="J60" s="396"/>
      <c r="K60" s="396"/>
      <c r="L60" s="396"/>
      <c r="M60" s="396"/>
      <c r="N60" s="397"/>
      <c r="O60" s="401" t="s">
        <v>147</v>
      </c>
    </row>
    <row r="61" spans="1:17" ht="27.75" customHeight="1" thickBot="1" x14ac:dyDescent="0.25">
      <c r="A61" s="389"/>
      <c r="B61" s="392"/>
      <c r="C61" s="393"/>
      <c r="D61" s="393"/>
      <c r="E61" s="393"/>
      <c r="F61" s="327" t="s">
        <v>299</v>
      </c>
      <c r="G61" s="328"/>
      <c r="H61" s="21" t="s">
        <v>21</v>
      </c>
      <c r="I61" s="398"/>
      <c r="J61" s="399"/>
      <c r="K61" s="399"/>
      <c r="L61" s="399"/>
      <c r="M61" s="399"/>
      <c r="N61" s="400"/>
      <c r="O61" s="402"/>
    </row>
    <row r="62" spans="1:17" ht="23.25" customHeight="1" x14ac:dyDescent="0.2">
      <c r="A62" s="13">
        <v>47</v>
      </c>
      <c r="B62" s="334" t="s">
        <v>22</v>
      </c>
      <c r="C62" s="383" t="s">
        <v>23</v>
      </c>
      <c r="D62" s="386" t="s">
        <v>24</v>
      </c>
      <c r="E62" s="444" t="s">
        <v>64</v>
      </c>
      <c r="F62" s="375" t="s">
        <v>29</v>
      </c>
      <c r="G62" s="362"/>
      <c r="H62" s="15"/>
      <c r="I62" s="379"/>
      <c r="J62" s="380"/>
      <c r="K62" s="380"/>
      <c r="L62" s="380"/>
      <c r="M62" s="380"/>
      <c r="N62" s="381"/>
      <c r="O62" s="25"/>
    </row>
    <row r="63" spans="1:17" ht="23.25" customHeight="1" thickBot="1" x14ac:dyDescent="0.25">
      <c r="A63" s="11">
        <v>48</v>
      </c>
      <c r="B63" s="335"/>
      <c r="C63" s="384"/>
      <c r="D63" s="387"/>
      <c r="E63" s="445"/>
      <c r="F63" s="373" t="s">
        <v>30</v>
      </c>
      <c r="G63" s="363"/>
      <c r="H63" s="12"/>
      <c r="I63" s="433"/>
      <c r="J63" s="371"/>
      <c r="K63" s="371"/>
      <c r="L63" s="371"/>
      <c r="M63" s="371"/>
      <c r="N63" s="372"/>
      <c r="O63" s="26"/>
    </row>
    <row r="64" spans="1:17" ht="23.25" customHeight="1" thickBot="1" x14ac:dyDescent="0.25">
      <c r="A64" s="19">
        <v>49</v>
      </c>
      <c r="B64" s="335"/>
      <c r="C64" s="384"/>
      <c r="D64" s="387"/>
      <c r="E64" s="446"/>
      <c r="F64" s="374" t="s">
        <v>31</v>
      </c>
      <c r="G64" s="364"/>
      <c r="H64" s="10"/>
      <c r="I64" s="450"/>
      <c r="J64" s="368"/>
      <c r="K64" s="368"/>
      <c r="L64" s="368"/>
      <c r="M64" s="368"/>
      <c r="N64" s="369"/>
      <c r="O64" s="27"/>
    </row>
    <row r="65" spans="1:15" ht="23.25" customHeight="1" x14ac:dyDescent="0.2">
      <c r="A65" s="13">
        <v>50</v>
      </c>
      <c r="B65" s="335"/>
      <c r="C65" s="384"/>
      <c r="D65" s="387"/>
      <c r="E65" s="451" t="s">
        <v>65</v>
      </c>
      <c r="F65" s="454" t="s">
        <v>25</v>
      </c>
      <c r="G65" s="455"/>
      <c r="H65" s="16"/>
      <c r="I65" s="456"/>
      <c r="J65" s="457"/>
      <c r="K65" s="457"/>
      <c r="L65" s="457"/>
      <c r="M65" s="457"/>
      <c r="N65" s="458"/>
      <c r="O65" s="25"/>
    </row>
    <row r="66" spans="1:15" ht="23.25" customHeight="1" x14ac:dyDescent="0.2">
      <c r="A66" s="13">
        <v>51</v>
      </c>
      <c r="B66" s="335"/>
      <c r="C66" s="384"/>
      <c r="D66" s="387"/>
      <c r="E66" s="452"/>
      <c r="F66" s="373" t="s">
        <v>26</v>
      </c>
      <c r="G66" s="363"/>
      <c r="H66" s="12"/>
      <c r="I66" s="370"/>
      <c r="J66" s="371"/>
      <c r="K66" s="371"/>
      <c r="L66" s="371"/>
      <c r="M66" s="371"/>
      <c r="N66" s="372"/>
      <c r="O66" s="26"/>
    </row>
    <row r="67" spans="1:15" ht="23.25" customHeight="1" x14ac:dyDescent="0.2">
      <c r="A67" s="13">
        <v>52</v>
      </c>
      <c r="B67" s="335"/>
      <c r="C67" s="384"/>
      <c r="D67" s="387"/>
      <c r="E67" s="452"/>
      <c r="F67" s="373" t="s">
        <v>63</v>
      </c>
      <c r="G67" s="363"/>
      <c r="H67" s="12"/>
      <c r="I67" s="370"/>
      <c r="J67" s="371"/>
      <c r="K67" s="371"/>
      <c r="L67" s="371"/>
      <c r="M67" s="371"/>
      <c r="N67" s="372"/>
      <c r="O67" s="26"/>
    </row>
    <row r="68" spans="1:15" ht="23.25" customHeight="1" x14ac:dyDescent="0.2">
      <c r="A68" s="13">
        <v>53</v>
      </c>
      <c r="B68" s="335"/>
      <c r="C68" s="384"/>
      <c r="D68" s="387"/>
      <c r="E68" s="452"/>
      <c r="F68" s="373" t="s">
        <v>29</v>
      </c>
      <c r="G68" s="363"/>
      <c r="H68" s="12"/>
      <c r="I68" s="370"/>
      <c r="J68" s="371"/>
      <c r="K68" s="371"/>
      <c r="L68" s="371"/>
      <c r="M68" s="371"/>
      <c r="N68" s="372"/>
      <c r="O68" s="26"/>
    </row>
    <row r="69" spans="1:15" ht="23.25" customHeight="1" x14ac:dyDescent="0.2">
      <c r="A69" s="13">
        <v>54</v>
      </c>
      <c r="B69" s="335"/>
      <c r="C69" s="384"/>
      <c r="D69" s="387"/>
      <c r="E69" s="452"/>
      <c r="F69" s="373" t="s">
        <v>30</v>
      </c>
      <c r="G69" s="363"/>
      <c r="H69" s="12"/>
      <c r="I69" s="370"/>
      <c r="J69" s="371"/>
      <c r="K69" s="371"/>
      <c r="L69" s="371"/>
      <c r="M69" s="371"/>
      <c r="N69" s="372"/>
      <c r="O69" s="26"/>
    </row>
    <row r="70" spans="1:15" ht="23.25" customHeight="1" thickBot="1" x14ac:dyDescent="0.25">
      <c r="A70" s="13">
        <v>55</v>
      </c>
      <c r="B70" s="335"/>
      <c r="C70" s="384"/>
      <c r="D70" s="387"/>
      <c r="E70" s="453"/>
      <c r="F70" s="374" t="s">
        <v>31</v>
      </c>
      <c r="G70" s="364"/>
      <c r="H70" s="10"/>
      <c r="I70" s="367"/>
      <c r="J70" s="368"/>
      <c r="K70" s="368"/>
      <c r="L70" s="368"/>
      <c r="M70" s="368"/>
      <c r="N70" s="369"/>
      <c r="O70" s="27"/>
    </row>
    <row r="71" spans="1:15" ht="23.25" customHeight="1" x14ac:dyDescent="0.2">
      <c r="A71" s="13">
        <v>56</v>
      </c>
      <c r="B71" s="335"/>
      <c r="C71" s="384"/>
      <c r="D71" s="387"/>
      <c r="E71" s="430" t="s">
        <v>66</v>
      </c>
      <c r="F71" s="375" t="s">
        <v>25</v>
      </c>
      <c r="G71" s="362"/>
      <c r="H71" s="15"/>
      <c r="I71" s="406"/>
      <c r="J71" s="380"/>
      <c r="K71" s="380"/>
      <c r="L71" s="380"/>
      <c r="M71" s="380"/>
      <c r="N71" s="381"/>
      <c r="O71" s="25"/>
    </row>
    <row r="72" spans="1:15" ht="23.25" customHeight="1" x14ac:dyDescent="0.2">
      <c r="A72" s="13">
        <v>57</v>
      </c>
      <c r="B72" s="335"/>
      <c r="C72" s="384"/>
      <c r="D72" s="387"/>
      <c r="E72" s="431"/>
      <c r="F72" s="373" t="s">
        <v>26</v>
      </c>
      <c r="G72" s="363"/>
      <c r="H72" s="12"/>
      <c r="I72" s="370"/>
      <c r="J72" s="371"/>
      <c r="K72" s="371"/>
      <c r="L72" s="371"/>
      <c r="M72" s="371"/>
      <c r="N72" s="372"/>
      <c r="O72" s="26"/>
    </row>
    <row r="73" spans="1:15" ht="23.25" customHeight="1" x14ac:dyDescent="0.2">
      <c r="A73" s="13">
        <v>58</v>
      </c>
      <c r="B73" s="335"/>
      <c r="C73" s="384"/>
      <c r="D73" s="387"/>
      <c r="E73" s="431"/>
      <c r="F73" s="373" t="s">
        <v>63</v>
      </c>
      <c r="G73" s="363"/>
      <c r="H73" s="12"/>
      <c r="I73" s="370"/>
      <c r="J73" s="371"/>
      <c r="K73" s="371"/>
      <c r="L73" s="371"/>
      <c r="M73" s="371"/>
      <c r="N73" s="372"/>
      <c r="O73" s="26"/>
    </row>
    <row r="74" spans="1:15" ht="23.25" customHeight="1" x14ac:dyDescent="0.2">
      <c r="A74" s="13">
        <v>59</v>
      </c>
      <c r="B74" s="335"/>
      <c r="C74" s="384"/>
      <c r="D74" s="387"/>
      <c r="E74" s="431"/>
      <c r="F74" s="373" t="s">
        <v>29</v>
      </c>
      <c r="G74" s="363"/>
      <c r="H74" s="12"/>
      <c r="I74" s="370"/>
      <c r="J74" s="371"/>
      <c r="K74" s="371"/>
      <c r="L74" s="371"/>
      <c r="M74" s="371"/>
      <c r="N74" s="372"/>
      <c r="O74" s="26"/>
    </row>
    <row r="75" spans="1:15" ht="23.25" customHeight="1" x14ac:dyDescent="0.2">
      <c r="A75" s="13">
        <v>60</v>
      </c>
      <c r="B75" s="335"/>
      <c r="C75" s="384"/>
      <c r="D75" s="387"/>
      <c r="E75" s="431"/>
      <c r="F75" s="373" t="s">
        <v>30</v>
      </c>
      <c r="G75" s="363"/>
      <c r="H75" s="12"/>
      <c r="I75" s="370"/>
      <c r="J75" s="371"/>
      <c r="K75" s="371"/>
      <c r="L75" s="371"/>
      <c r="M75" s="371"/>
      <c r="N75" s="372"/>
      <c r="O75" s="26"/>
    </row>
    <row r="76" spans="1:15" ht="23.25" customHeight="1" thickBot="1" x14ac:dyDescent="0.25">
      <c r="A76" s="13">
        <v>61</v>
      </c>
      <c r="B76" s="335"/>
      <c r="C76" s="384"/>
      <c r="D76" s="388"/>
      <c r="E76" s="432"/>
      <c r="F76" s="374" t="s">
        <v>31</v>
      </c>
      <c r="G76" s="364"/>
      <c r="H76" s="10"/>
      <c r="I76" s="367"/>
      <c r="J76" s="368"/>
      <c r="K76" s="368"/>
      <c r="L76" s="368"/>
      <c r="M76" s="368"/>
      <c r="N76" s="369"/>
      <c r="O76" s="27"/>
    </row>
    <row r="77" spans="1:15" ht="23.25" customHeight="1" x14ac:dyDescent="0.2">
      <c r="A77" s="13">
        <v>62</v>
      </c>
      <c r="B77" s="335"/>
      <c r="C77" s="384"/>
      <c r="D77" s="412" t="s">
        <v>67</v>
      </c>
      <c r="E77" s="413"/>
      <c r="F77" s="375" t="s">
        <v>25</v>
      </c>
      <c r="G77" s="362"/>
      <c r="H77" s="15"/>
      <c r="I77" s="406"/>
      <c r="J77" s="380"/>
      <c r="K77" s="380"/>
      <c r="L77" s="380"/>
      <c r="M77" s="380"/>
      <c r="N77" s="381"/>
      <c r="O77" s="25"/>
    </row>
    <row r="78" spans="1:15" ht="23.25" customHeight="1" x14ac:dyDescent="0.2">
      <c r="A78" s="13">
        <v>63</v>
      </c>
      <c r="B78" s="335"/>
      <c r="C78" s="384"/>
      <c r="D78" s="414"/>
      <c r="E78" s="415"/>
      <c r="F78" s="373" t="s">
        <v>68</v>
      </c>
      <c r="G78" s="363"/>
      <c r="H78" s="12"/>
      <c r="I78" s="370"/>
      <c r="J78" s="371"/>
      <c r="K78" s="371"/>
      <c r="L78" s="371"/>
      <c r="M78" s="371"/>
      <c r="N78" s="372"/>
      <c r="O78" s="26"/>
    </row>
    <row r="79" spans="1:15" ht="23.25" customHeight="1" x14ac:dyDescent="0.2">
      <c r="A79" s="13">
        <v>64</v>
      </c>
      <c r="B79" s="335"/>
      <c r="C79" s="384"/>
      <c r="D79" s="414"/>
      <c r="E79" s="415"/>
      <c r="F79" s="373" t="s">
        <v>63</v>
      </c>
      <c r="G79" s="363"/>
      <c r="H79" s="12"/>
      <c r="I79" s="370"/>
      <c r="J79" s="371"/>
      <c r="K79" s="371"/>
      <c r="L79" s="371"/>
      <c r="M79" s="371"/>
      <c r="N79" s="372"/>
      <c r="O79" s="26"/>
    </row>
    <row r="80" spans="1:15" ht="23.25" customHeight="1" x14ac:dyDescent="0.2">
      <c r="A80" s="13">
        <v>65</v>
      </c>
      <c r="B80" s="335"/>
      <c r="C80" s="384"/>
      <c r="D80" s="414"/>
      <c r="E80" s="415"/>
      <c r="F80" s="373" t="s">
        <v>69</v>
      </c>
      <c r="G80" s="363"/>
      <c r="H80" s="12"/>
      <c r="I80" s="370"/>
      <c r="J80" s="371"/>
      <c r="K80" s="371"/>
      <c r="L80" s="371"/>
      <c r="M80" s="371"/>
      <c r="N80" s="372"/>
      <c r="O80" s="26"/>
    </row>
    <row r="81" spans="1:15" ht="23.25" customHeight="1" x14ac:dyDescent="0.2">
      <c r="A81" s="13">
        <v>66</v>
      </c>
      <c r="B81" s="335"/>
      <c r="C81" s="384"/>
      <c r="D81" s="414"/>
      <c r="E81" s="415"/>
      <c r="F81" s="373" t="s">
        <v>30</v>
      </c>
      <c r="G81" s="363"/>
      <c r="H81" s="12"/>
      <c r="I81" s="370"/>
      <c r="J81" s="371"/>
      <c r="K81" s="371"/>
      <c r="L81" s="371"/>
      <c r="M81" s="371"/>
      <c r="N81" s="372"/>
      <c r="O81" s="26"/>
    </row>
    <row r="82" spans="1:15" ht="23.25" customHeight="1" thickBot="1" x14ac:dyDescent="0.25">
      <c r="A82" s="13">
        <v>67</v>
      </c>
      <c r="B82" s="335"/>
      <c r="C82" s="384"/>
      <c r="D82" s="416"/>
      <c r="E82" s="417"/>
      <c r="F82" s="374" t="s">
        <v>70</v>
      </c>
      <c r="G82" s="364"/>
      <c r="H82" s="10"/>
      <c r="I82" s="367"/>
      <c r="J82" s="368"/>
      <c r="K82" s="368"/>
      <c r="L82" s="368"/>
      <c r="M82" s="368"/>
      <c r="N82" s="369"/>
      <c r="O82" s="27"/>
    </row>
    <row r="83" spans="1:15" ht="23.25" customHeight="1" x14ac:dyDescent="0.2">
      <c r="A83" s="13">
        <v>68</v>
      </c>
      <c r="B83" s="335"/>
      <c r="C83" s="384"/>
      <c r="D83" s="435" t="s">
        <v>71</v>
      </c>
      <c r="E83" s="436"/>
      <c r="F83" s="375" t="s">
        <v>25</v>
      </c>
      <c r="G83" s="362"/>
      <c r="H83" s="15"/>
      <c r="I83" s="406"/>
      <c r="J83" s="380"/>
      <c r="K83" s="380"/>
      <c r="L83" s="380"/>
      <c r="M83" s="380"/>
      <c r="N83" s="381"/>
      <c r="O83" s="25"/>
    </row>
    <row r="84" spans="1:15" ht="23.25" customHeight="1" x14ac:dyDescent="0.2">
      <c r="A84" s="13">
        <v>69</v>
      </c>
      <c r="B84" s="335"/>
      <c r="C84" s="384"/>
      <c r="D84" s="437"/>
      <c r="E84" s="438"/>
      <c r="F84" s="373" t="s">
        <v>26</v>
      </c>
      <c r="G84" s="363"/>
      <c r="H84" s="12"/>
      <c r="I84" s="370"/>
      <c r="J84" s="371"/>
      <c r="K84" s="371"/>
      <c r="L84" s="371"/>
      <c r="M84" s="371"/>
      <c r="N84" s="372"/>
      <c r="O84" s="26"/>
    </row>
    <row r="85" spans="1:15" ht="23.25" customHeight="1" x14ac:dyDescent="0.2">
      <c r="A85" s="13">
        <v>70</v>
      </c>
      <c r="B85" s="335"/>
      <c r="C85" s="384"/>
      <c r="D85" s="437"/>
      <c r="E85" s="438"/>
      <c r="F85" s="373" t="s">
        <v>63</v>
      </c>
      <c r="G85" s="363"/>
      <c r="H85" s="12"/>
      <c r="I85" s="370"/>
      <c r="J85" s="371"/>
      <c r="K85" s="371"/>
      <c r="L85" s="371"/>
      <c r="M85" s="371"/>
      <c r="N85" s="372"/>
      <c r="O85" s="26"/>
    </row>
    <row r="86" spans="1:15" ht="23.25" customHeight="1" x14ac:dyDescent="0.2">
      <c r="A86" s="13">
        <v>71</v>
      </c>
      <c r="B86" s="335"/>
      <c r="C86" s="384"/>
      <c r="D86" s="437"/>
      <c r="E86" s="438"/>
      <c r="F86" s="373" t="s">
        <v>29</v>
      </c>
      <c r="G86" s="363"/>
      <c r="H86" s="12"/>
      <c r="I86" s="370"/>
      <c r="J86" s="371"/>
      <c r="K86" s="371"/>
      <c r="L86" s="371"/>
      <c r="M86" s="371"/>
      <c r="N86" s="372"/>
      <c r="O86" s="26"/>
    </row>
    <row r="87" spans="1:15" ht="23.25" customHeight="1" x14ac:dyDescent="0.2">
      <c r="A87" s="13">
        <v>72</v>
      </c>
      <c r="B87" s="335"/>
      <c r="C87" s="384"/>
      <c r="D87" s="437"/>
      <c r="E87" s="438"/>
      <c r="F87" s="373" t="s">
        <v>30</v>
      </c>
      <c r="G87" s="363"/>
      <c r="H87" s="12"/>
      <c r="I87" s="370"/>
      <c r="J87" s="371"/>
      <c r="K87" s="371"/>
      <c r="L87" s="371"/>
      <c r="M87" s="371"/>
      <c r="N87" s="372"/>
      <c r="O87" s="26"/>
    </row>
    <row r="88" spans="1:15" ht="23.25" customHeight="1" thickBot="1" x14ac:dyDescent="0.25">
      <c r="A88" s="13">
        <v>73</v>
      </c>
      <c r="B88" s="335"/>
      <c r="C88" s="384"/>
      <c r="D88" s="439"/>
      <c r="E88" s="440"/>
      <c r="F88" s="465" t="s">
        <v>31</v>
      </c>
      <c r="G88" s="466"/>
      <c r="H88" s="10"/>
      <c r="I88" s="367"/>
      <c r="J88" s="368"/>
      <c r="K88" s="368"/>
      <c r="L88" s="368"/>
      <c r="M88" s="368"/>
      <c r="N88" s="369"/>
      <c r="O88" s="27"/>
    </row>
    <row r="89" spans="1:15" ht="23.25" customHeight="1" x14ac:dyDescent="0.2">
      <c r="A89" s="13">
        <v>74</v>
      </c>
      <c r="B89" s="335"/>
      <c r="C89" s="384"/>
      <c r="D89" s="459" t="s">
        <v>19</v>
      </c>
      <c r="E89" s="460"/>
      <c r="F89" s="467" t="s">
        <v>78</v>
      </c>
      <c r="G89" s="468"/>
      <c r="H89" s="15"/>
      <c r="I89" s="379"/>
      <c r="J89" s="380"/>
      <c r="K89" s="380"/>
      <c r="L89" s="380"/>
      <c r="M89" s="380"/>
      <c r="N89" s="381"/>
      <c r="O89" s="25"/>
    </row>
    <row r="90" spans="1:15" ht="23.25" customHeight="1" x14ac:dyDescent="0.2">
      <c r="A90" s="13">
        <v>75</v>
      </c>
      <c r="B90" s="335"/>
      <c r="C90" s="384"/>
      <c r="D90" s="461"/>
      <c r="E90" s="462"/>
      <c r="F90" s="484" t="s">
        <v>79</v>
      </c>
      <c r="G90" s="485"/>
      <c r="H90" s="12"/>
      <c r="I90" s="433"/>
      <c r="J90" s="371"/>
      <c r="K90" s="371"/>
      <c r="L90" s="371"/>
      <c r="M90" s="371"/>
      <c r="N90" s="372"/>
      <c r="O90" s="26"/>
    </row>
    <row r="91" spans="1:15" ht="23.25" customHeight="1" x14ac:dyDescent="0.2">
      <c r="A91" s="13">
        <v>76</v>
      </c>
      <c r="B91" s="335"/>
      <c r="C91" s="384"/>
      <c r="D91" s="461"/>
      <c r="E91" s="462"/>
      <c r="F91" s="484" t="s">
        <v>72</v>
      </c>
      <c r="G91" s="485"/>
      <c r="H91" s="12"/>
      <c r="I91" s="433"/>
      <c r="J91" s="371"/>
      <c r="K91" s="371"/>
      <c r="L91" s="371"/>
      <c r="M91" s="371"/>
      <c r="N91" s="372"/>
      <c r="O91" s="26"/>
    </row>
    <row r="92" spans="1:15" ht="23.25" customHeight="1" x14ac:dyDescent="0.2">
      <c r="A92" s="13">
        <v>77</v>
      </c>
      <c r="B92" s="335"/>
      <c r="C92" s="384"/>
      <c r="D92" s="461"/>
      <c r="E92" s="462"/>
      <c r="F92" s="373" t="s">
        <v>73</v>
      </c>
      <c r="G92" s="363"/>
      <c r="H92" s="12"/>
      <c r="I92" s="433"/>
      <c r="J92" s="371"/>
      <c r="K92" s="371"/>
      <c r="L92" s="371"/>
      <c r="M92" s="371"/>
      <c r="N92" s="372"/>
      <c r="O92" s="26"/>
    </row>
    <row r="93" spans="1:15" ht="23.25" customHeight="1" x14ac:dyDescent="0.2">
      <c r="A93" s="13">
        <v>78</v>
      </c>
      <c r="B93" s="335"/>
      <c r="C93" s="384"/>
      <c r="D93" s="461"/>
      <c r="E93" s="462"/>
      <c r="F93" s="373" t="s">
        <v>74</v>
      </c>
      <c r="G93" s="363"/>
      <c r="H93" s="12"/>
      <c r="I93" s="433"/>
      <c r="J93" s="371"/>
      <c r="K93" s="371"/>
      <c r="L93" s="371"/>
      <c r="M93" s="371"/>
      <c r="N93" s="372"/>
      <c r="O93" s="26"/>
    </row>
    <row r="94" spans="1:15" ht="23.25" customHeight="1" thickBot="1" x14ac:dyDescent="0.25">
      <c r="A94" s="13">
        <v>79</v>
      </c>
      <c r="B94" s="335"/>
      <c r="C94" s="385"/>
      <c r="D94" s="463"/>
      <c r="E94" s="464"/>
      <c r="F94" s="374" t="s">
        <v>75</v>
      </c>
      <c r="G94" s="364"/>
      <c r="H94" s="14"/>
      <c r="I94" s="450"/>
      <c r="J94" s="368"/>
      <c r="K94" s="368"/>
      <c r="L94" s="368"/>
      <c r="M94" s="368"/>
      <c r="N94" s="369"/>
      <c r="O94" s="27"/>
    </row>
    <row r="95" spans="1:15" ht="23.25" customHeight="1" x14ac:dyDescent="0.2">
      <c r="A95" s="13">
        <v>80</v>
      </c>
      <c r="B95" s="335"/>
      <c r="C95" s="469" t="s">
        <v>76</v>
      </c>
      <c r="D95" s="470"/>
      <c r="E95" s="471"/>
      <c r="F95" s="361" t="s">
        <v>68</v>
      </c>
      <c r="G95" s="362"/>
      <c r="H95" s="15"/>
      <c r="I95" s="379"/>
      <c r="J95" s="380"/>
      <c r="K95" s="380"/>
      <c r="L95" s="380"/>
      <c r="M95" s="380"/>
      <c r="N95" s="381"/>
      <c r="O95" s="25"/>
    </row>
    <row r="96" spans="1:15" ht="23.25" customHeight="1" x14ac:dyDescent="0.2">
      <c r="A96" s="13">
        <v>81</v>
      </c>
      <c r="B96" s="335"/>
      <c r="C96" s="472"/>
      <c r="D96" s="473"/>
      <c r="E96" s="474"/>
      <c r="F96" s="354" t="s">
        <v>69</v>
      </c>
      <c r="G96" s="363"/>
      <c r="H96" s="12"/>
      <c r="I96" s="433"/>
      <c r="J96" s="371"/>
      <c r="K96" s="371"/>
      <c r="L96" s="371"/>
      <c r="M96" s="371"/>
      <c r="N96" s="372"/>
      <c r="O96" s="26"/>
    </row>
    <row r="97" spans="1:15" ht="23.25" customHeight="1" thickBot="1" x14ac:dyDescent="0.25">
      <c r="A97" s="13">
        <v>82</v>
      </c>
      <c r="B97" s="335"/>
      <c r="C97" s="475"/>
      <c r="D97" s="476"/>
      <c r="E97" s="477"/>
      <c r="F97" s="478" t="s">
        <v>70</v>
      </c>
      <c r="G97" s="479"/>
      <c r="H97" s="14"/>
      <c r="I97" s="434"/>
      <c r="J97" s="377"/>
      <c r="K97" s="377"/>
      <c r="L97" s="377"/>
      <c r="M97" s="377"/>
      <c r="N97" s="378"/>
      <c r="O97" s="27"/>
    </row>
    <row r="98" spans="1:15" ht="23.25" customHeight="1" x14ac:dyDescent="0.2">
      <c r="A98" s="13">
        <v>83</v>
      </c>
      <c r="B98" s="335"/>
      <c r="C98" s="469" t="s">
        <v>136</v>
      </c>
      <c r="D98" s="470"/>
      <c r="E98" s="471"/>
      <c r="F98" s="361" t="s">
        <v>68</v>
      </c>
      <c r="G98" s="362"/>
      <c r="H98" s="15"/>
      <c r="I98" s="379"/>
      <c r="J98" s="380"/>
      <c r="K98" s="380"/>
      <c r="L98" s="380"/>
      <c r="M98" s="380"/>
      <c r="N98" s="381"/>
      <c r="O98" s="25"/>
    </row>
    <row r="99" spans="1:15" ht="23.25" customHeight="1" x14ac:dyDescent="0.2">
      <c r="A99" s="13">
        <v>84</v>
      </c>
      <c r="B99" s="335"/>
      <c r="C99" s="472"/>
      <c r="D99" s="473"/>
      <c r="E99" s="474"/>
      <c r="F99" s="354" t="s">
        <v>69</v>
      </c>
      <c r="G99" s="363"/>
      <c r="H99" s="12"/>
      <c r="I99" s="433"/>
      <c r="J99" s="371"/>
      <c r="K99" s="371"/>
      <c r="L99" s="371"/>
      <c r="M99" s="371"/>
      <c r="N99" s="372"/>
      <c r="O99" s="26"/>
    </row>
    <row r="100" spans="1:15" ht="23.25" customHeight="1" thickBot="1" x14ac:dyDescent="0.25">
      <c r="A100" s="13">
        <v>85</v>
      </c>
      <c r="B100" s="335"/>
      <c r="C100" s="480"/>
      <c r="D100" s="481"/>
      <c r="E100" s="482"/>
      <c r="F100" s="478" t="s">
        <v>70</v>
      </c>
      <c r="G100" s="479"/>
      <c r="H100" s="14"/>
      <c r="I100" s="434"/>
      <c r="J100" s="377"/>
      <c r="K100" s="377"/>
      <c r="L100" s="377"/>
      <c r="M100" s="377"/>
      <c r="N100" s="378"/>
      <c r="O100" s="27"/>
    </row>
    <row r="101" spans="1:15" ht="23.25" customHeight="1" thickBot="1" x14ac:dyDescent="0.25">
      <c r="A101" s="13">
        <v>86</v>
      </c>
      <c r="B101" s="335"/>
      <c r="C101" s="345" t="s">
        <v>314</v>
      </c>
      <c r="D101" s="346"/>
      <c r="E101" s="347"/>
      <c r="F101" s="361" t="s">
        <v>68</v>
      </c>
      <c r="G101" s="483"/>
      <c r="H101" s="15"/>
      <c r="I101" s="304"/>
      <c r="J101" s="304"/>
      <c r="K101" s="304"/>
      <c r="L101" s="304"/>
      <c r="M101" s="304"/>
      <c r="N101" s="305"/>
      <c r="O101" s="117"/>
    </row>
    <row r="102" spans="1:15" ht="23.25" customHeight="1" thickBot="1" x14ac:dyDescent="0.25">
      <c r="A102" s="13"/>
      <c r="B102" s="335"/>
      <c r="C102" s="348"/>
      <c r="D102" s="349"/>
      <c r="E102" s="350"/>
      <c r="F102" s="354" t="s">
        <v>69</v>
      </c>
      <c r="G102" s="355"/>
      <c r="H102" s="12"/>
      <c r="I102" s="304"/>
      <c r="J102" s="304"/>
      <c r="K102" s="304"/>
      <c r="L102" s="304"/>
      <c r="M102" s="304"/>
      <c r="N102" s="305"/>
      <c r="O102" s="118"/>
    </row>
    <row r="103" spans="1:15" ht="23.25" customHeight="1" thickBot="1" x14ac:dyDescent="0.25">
      <c r="A103" s="13"/>
      <c r="B103" s="335"/>
      <c r="C103" s="351"/>
      <c r="D103" s="352"/>
      <c r="E103" s="353"/>
      <c r="F103" s="356" t="s">
        <v>70</v>
      </c>
      <c r="G103" s="357"/>
      <c r="H103" s="119"/>
      <c r="I103" s="304"/>
      <c r="J103" s="304"/>
      <c r="K103" s="304"/>
      <c r="L103" s="304"/>
      <c r="M103" s="304"/>
      <c r="N103" s="305"/>
      <c r="O103" s="118"/>
    </row>
    <row r="104" spans="1:15" ht="23.25" customHeight="1" thickBot="1" x14ac:dyDescent="0.25">
      <c r="A104" s="13"/>
      <c r="B104" s="335"/>
      <c r="C104" s="345" t="s">
        <v>77</v>
      </c>
      <c r="D104" s="346"/>
      <c r="E104" s="347"/>
      <c r="F104" s="361" t="s">
        <v>68</v>
      </c>
      <c r="G104" s="362"/>
      <c r="H104" s="15"/>
      <c r="I104" s="304"/>
      <c r="J104" s="304"/>
      <c r="K104" s="304"/>
      <c r="L104" s="304"/>
      <c r="M104" s="304"/>
      <c r="N104" s="305"/>
      <c r="O104" s="118"/>
    </row>
    <row r="105" spans="1:15" ht="23.25" customHeight="1" thickBot="1" x14ac:dyDescent="0.25">
      <c r="A105" s="13"/>
      <c r="B105" s="335"/>
      <c r="C105" s="358"/>
      <c r="D105" s="359"/>
      <c r="E105" s="360"/>
      <c r="F105" s="354" t="s">
        <v>69</v>
      </c>
      <c r="G105" s="363"/>
      <c r="H105" s="120"/>
      <c r="I105" s="304"/>
      <c r="J105" s="304"/>
      <c r="K105" s="304"/>
      <c r="L105" s="304"/>
      <c r="M105" s="304"/>
      <c r="N105" s="305"/>
      <c r="O105" s="118"/>
    </row>
    <row r="106" spans="1:15" ht="23.25" customHeight="1" thickBot="1" x14ac:dyDescent="0.25">
      <c r="A106" s="13"/>
      <c r="B106" s="335"/>
      <c r="C106" s="351"/>
      <c r="D106" s="352"/>
      <c r="E106" s="353"/>
      <c r="F106" s="356" t="s">
        <v>70</v>
      </c>
      <c r="G106" s="364"/>
      <c r="H106" s="119"/>
      <c r="I106" s="304"/>
      <c r="J106" s="304"/>
      <c r="K106" s="304"/>
      <c r="L106" s="304"/>
      <c r="M106" s="304"/>
      <c r="N106" s="305"/>
      <c r="O106" s="118"/>
    </row>
    <row r="107" spans="1:15" ht="33.75" customHeight="1" thickBot="1" x14ac:dyDescent="0.25">
      <c r="A107" s="13"/>
      <c r="B107" s="336" t="s">
        <v>289</v>
      </c>
      <c r="C107" s="337"/>
      <c r="D107" s="337"/>
      <c r="E107" s="338"/>
      <c r="F107" s="339" t="s">
        <v>290</v>
      </c>
      <c r="G107" s="340"/>
      <c r="H107" s="122"/>
      <c r="I107" s="365"/>
      <c r="J107" s="365"/>
      <c r="K107" s="365"/>
      <c r="L107" s="365"/>
      <c r="M107" s="365"/>
      <c r="N107" s="366"/>
      <c r="O107" s="121"/>
    </row>
    <row r="108" spans="1:15" ht="33" customHeight="1" thickBot="1" x14ac:dyDescent="0.25">
      <c r="A108" s="13"/>
      <c r="B108" s="341" t="s">
        <v>315</v>
      </c>
      <c r="C108" s="342"/>
      <c r="D108" s="342"/>
      <c r="E108" s="342"/>
      <c r="F108" s="342"/>
      <c r="G108" s="343"/>
      <c r="H108" s="344"/>
      <c r="I108" s="323"/>
      <c r="J108" s="323"/>
      <c r="K108" s="323"/>
      <c r="L108" s="323"/>
      <c r="M108" s="323"/>
      <c r="N108" s="323"/>
      <c r="O108" s="324"/>
    </row>
    <row r="109" spans="1:15" ht="19.5" customHeight="1" x14ac:dyDescent="0.2">
      <c r="A109" s="306" t="s">
        <v>312</v>
      </c>
      <c r="B109" s="306"/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56"/>
      <c r="O109" s="50"/>
    </row>
    <row r="110" spans="1:15" ht="19.5" customHeight="1" x14ac:dyDescent="0.2">
      <c r="A110" s="307" t="s">
        <v>313</v>
      </c>
      <c r="B110" s="307"/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</row>
    <row r="111" spans="1:15" ht="19.5" customHeight="1" x14ac:dyDescent="0.2">
      <c r="A111" s="51"/>
      <c r="B111" s="52"/>
      <c r="C111" s="51"/>
      <c r="D111" s="51"/>
      <c r="E111" s="51"/>
      <c r="F111" s="529"/>
      <c r="G111" s="529"/>
      <c r="H111" s="529"/>
      <c r="I111" s="529"/>
      <c r="J111" s="529"/>
      <c r="K111" s="529"/>
      <c r="L111" s="529"/>
      <c r="M111" s="529"/>
      <c r="N111" s="529"/>
      <c r="O111" s="50"/>
    </row>
    <row r="112" spans="1:15" ht="19.5" customHeight="1" x14ac:dyDescent="0.2">
      <c r="A112" s="51"/>
      <c r="B112" s="52"/>
      <c r="C112" s="51"/>
      <c r="D112" s="51"/>
      <c r="E112" s="51"/>
      <c r="F112" s="529" t="s">
        <v>272</v>
      </c>
      <c r="G112" s="529"/>
      <c r="H112" s="529"/>
      <c r="I112" s="529"/>
      <c r="J112" s="529"/>
      <c r="K112" s="529"/>
      <c r="L112" s="529"/>
      <c r="M112" s="529"/>
      <c r="N112" s="529"/>
      <c r="O112" s="160" t="s">
        <v>456</v>
      </c>
    </row>
    <row r="113" spans="1:15" ht="19.5" customHeight="1" x14ac:dyDescent="0.2">
      <c r="A113" s="54"/>
      <c r="B113" s="54"/>
      <c r="C113" s="54"/>
      <c r="D113" s="54"/>
      <c r="E113" s="54"/>
      <c r="F113" s="527" t="s">
        <v>275</v>
      </c>
      <c r="G113" s="527"/>
      <c r="H113" s="527"/>
      <c r="I113" s="527"/>
      <c r="J113" s="527"/>
      <c r="K113" s="527"/>
      <c r="L113" s="527"/>
      <c r="M113" s="527"/>
      <c r="N113" s="527"/>
      <c r="O113" s="50"/>
    </row>
    <row r="114" spans="1:15" ht="24.75" customHeight="1" thickBot="1" x14ac:dyDescent="0.25">
      <c r="A114" s="528" t="s">
        <v>265</v>
      </c>
      <c r="B114" s="382"/>
      <c r="C114" s="382"/>
      <c r="D114" s="382"/>
      <c r="E114" s="382"/>
      <c r="F114" s="382"/>
      <c r="G114" s="382"/>
      <c r="H114" s="382"/>
      <c r="I114" s="382"/>
      <c r="J114" s="382"/>
      <c r="K114" s="382"/>
      <c r="L114" s="382"/>
      <c r="M114" s="382"/>
      <c r="N114" s="382"/>
      <c r="O114" s="50"/>
    </row>
    <row r="115" spans="1:15" ht="24.75" customHeight="1" thickBot="1" x14ac:dyDescent="0.25">
      <c r="A115" s="114" t="s">
        <v>20</v>
      </c>
      <c r="B115" s="390" t="s">
        <v>297</v>
      </c>
      <c r="C115" s="391"/>
      <c r="D115" s="391"/>
      <c r="E115" s="391"/>
      <c r="F115" s="327" t="s">
        <v>301</v>
      </c>
      <c r="G115" s="328"/>
      <c r="H115" s="328"/>
      <c r="I115" s="328"/>
      <c r="J115" s="328"/>
      <c r="K115" s="328"/>
      <c r="L115" s="328"/>
      <c r="M115" s="328"/>
      <c r="N115" s="329"/>
      <c r="O115" s="115" t="s">
        <v>147</v>
      </c>
    </row>
    <row r="116" spans="1:15" ht="24" customHeight="1" thickBot="1" x14ac:dyDescent="0.25">
      <c r="A116" s="13">
        <v>95</v>
      </c>
      <c r="B116" s="442"/>
      <c r="C116" s="308" t="s">
        <v>316</v>
      </c>
      <c r="D116" s="309"/>
      <c r="E116" s="310"/>
      <c r="F116" s="486" t="s">
        <v>470</v>
      </c>
      <c r="G116" s="487"/>
      <c r="H116" s="518" t="s">
        <v>471</v>
      </c>
      <c r="I116" s="519"/>
      <c r="J116" s="523"/>
      <c r="K116" s="323"/>
      <c r="L116" s="323"/>
      <c r="M116" s="323"/>
      <c r="N116" s="324"/>
      <c r="O116" s="26"/>
    </row>
    <row r="117" spans="1:15" ht="24" customHeight="1" thickBot="1" x14ac:dyDescent="0.25">
      <c r="A117" s="13">
        <v>96</v>
      </c>
      <c r="B117" s="442"/>
      <c r="C117" s="311"/>
      <c r="D117" s="312"/>
      <c r="E117" s="313"/>
      <c r="F117" s="488"/>
      <c r="G117" s="489"/>
      <c r="H117" s="518" t="s">
        <v>472</v>
      </c>
      <c r="I117" s="519"/>
      <c r="J117" s="523"/>
      <c r="K117" s="323"/>
      <c r="L117" s="323"/>
      <c r="M117" s="323"/>
      <c r="N117" s="324"/>
      <c r="O117" s="26"/>
    </row>
    <row r="118" spans="1:15" ht="24" customHeight="1" thickBot="1" x14ac:dyDescent="0.25">
      <c r="A118" s="13">
        <v>97</v>
      </c>
      <c r="B118" s="442"/>
      <c r="C118" s="311"/>
      <c r="D118" s="312"/>
      <c r="E118" s="313"/>
      <c r="F118" s="488"/>
      <c r="G118" s="489"/>
      <c r="H118" s="518" t="s">
        <v>308</v>
      </c>
      <c r="I118" s="519"/>
      <c r="J118" s="523"/>
      <c r="K118" s="323"/>
      <c r="L118" s="323"/>
      <c r="M118" s="323"/>
      <c r="N118" s="324"/>
      <c r="O118" s="26"/>
    </row>
    <row r="119" spans="1:15" ht="24" customHeight="1" thickBot="1" x14ac:dyDescent="0.25">
      <c r="A119" s="13">
        <v>98</v>
      </c>
      <c r="B119" s="442"/>
      <c r="C119" s="311"/>
      <c r="D119" s="312"/>
      <c r="E119" s="313"/>
      <c r="F119" s="488"/>
      <c r="G119" s="489"/>
      <c r="H119" s="518" t="s">
        <v>309</v>
      </c>
      <c r="I119" s="519"/>
      <c r="J119" s="523"/>
      <c r="K119" s="323"/>
      <c r="L119" s="323"/>
      <c r="M119" s="323"/>
      <c r="N119" s="324"/>
      <c r="O119" s="26"/>
    </row>
    <row r="120" spans="1:15" ht="24" customHeight="1" thickBot="1" x14ac:dyDescent="0.25">
      <c r="A120" s="13">
        <v>99</v>
      </c>
      <c r="B120" s="442"/>
      <c r="C120" s="311"/>
      <c r="D120" s="312"/>
      <c r="E120" s="313"/>
      <c r="F120" s="488"/>
      <c r="G120" s="489"/>
      <c r="H120" s="518" t="s">
        <v>473</v>
      </c>
      <c r="I120" s="519"/>
      <c r="J120" s="523"/>
      <c r="K120" s="323"/>
      <c r="L120" s="323"/>
      <c r="M120" s="323"/>
      <c r="N120" s="324"/>
      <c r="O120" s="26"/>
    </row>
    <row r="121" spans="1:15" ht="24" customHeight="1" thickBot="1" x14ac:dyDescent="0.25">
      <c r="A121" s="13">
        <v>100</v>
      </c>
      <c r="B121" s="442"/>
      <c r="C121" s="311"/>
      <c r="D121" s="312"/>
      <c r="E121" s="313"/>
      <c r="F121" s="488"/>
      <c r="G121" s="489"/>
      <c r="H121" s="518" t="s">
        <v>310</v>
      </c>
      <c r="I121" s="519"/>
      <c r="J121" s="523"/>
      <c r="K121" s="323"/>
      <c r="L121" s="323"/>
      <c r="M121" s="323"/>
      <c r="N121" s="324"/>
      <c r="O121" s="26"/>
    </row>
    <row r="122" spans="1:15" ht="24" customHeight="1" thickBot="1" x14ac:dyDescent="0.25">
      <c r="A122" s="13">
        <v>101</v>
      </c>
      <c r="B122" s="442"/>
      <c r="C122" s="311"/>
      <c r="D122" s="312"/>
      <c r="E122" s="313"/>
      <c r="F122" s="490"/>
      <c r="G122" s="491"/>
      <c r="H122" s="518" t="s">
        <v>311</v>
      </c>
      <c r="I122" s="519"/>
      <c r="J122" s="520"/>
      <c r="K122" s="521"/>
      <c r="L122" s="521"/>
      <c r="M122" s="521"/>
      <c r="N122" s="522"/>
      <c r="O122" s="26"/>
    </row>
    <row r="123" spans="1:15" ht="43.15" customHeight="1" thickBot="1" x14ac:dyDescent="0.25">
      <c r="A123" s="13">
        <v>102</v>
      </c>
      <c r="B123" s="442"/>
      <c r="C123" s="311"/>
      <c r="D123" s="312"/>
      <c r="E123" s="313"/>
      <c r="F123" s="492"/>
      <c r="G123" s="493"/>
      <c r="H123" s="410" t="s">
        <v>307</v>
      </c>
      <c r="I123" s="411"/>
      <c r="J123" s="494" t="s">
        <v>475</v>
      </c>
      <c r="K123" s="411"/>
      <c r="L123" s="494" t="s">
        <v>476</v>
      </c>
      <c r="M123" s="411"/>
      <c r="N123" s="154" t="s">
        <v>477</v>
      </c>
      <c r="O123" s="26"/>
    </row>
    <row r="124" spans="1:15" ht="26.25" customHeight="1" x14ac:dyDescent="0.2">
      <c r="A124" s="13">
        <v>103</v>
      </c>
      <c r="B124" s="442"/>
      <c r="C124" s="311"/>
      <c r="D124" s="312"/>
      <c r="E124" s="313"/>
      <c r="F124" s="486" t="s">
        <v>474</v>
      </c>
      <c r="G124" s="559"/>
      <c r="H124" s="562" t="s">
        <v>302</v>
      </c>
      <c r="I124" s="563"/>
      <c r="J124" s="494"/>
      <c r="K124" s="411"/>
      <c r="L124" s="494"/>
      <c r="M124" s="411"/>
      <c r="N124" s="155"/>
      <c r="O124" s="26"/>
    </row>
    <row r="125" spans="1:15" ht="26.25" customHeight="1" x14ac:dyDescent="0.2">
      <c r="A125" s="13">
        <v>104</v>
      </c>
      <c r="B125" s="442"/>
      <c r="C125" s="311"/>
      <c r="D125" s="312"/>
      <c r="E125" s="313"/>
      <c r="F125" s="488"/>
      <c r="G125" s="560"/>
      <c r="H125" s="564"/>
      <c r="I125" s="565"/>
      <c r="J125" s="494"/>
      <c r="K125" s="411"/>
      <c r="L125" s="494"/>
      <c r="M125" s="411"/>
      <c r="N125" s="155"/>
      <c r="O125" s="26"/>
    </row>
    <row r="126" spans="1:15" ht="28.5" customHeight="1" x14ac:dyDescent="0.2">
      <c r="A126" s="13">
        <v>105</v>
      </c>
      <c r="B126" s="442"/>
      <c r="C126" s="311"/>
      <c r="D126" s="312"/>
      <c r="E126" s="313"/>
      <c r="F126" s="488"/>
      <c r="G126" s="560"/>
      <c r="H126" s="562" t="s">
        <v>303</v>
      </c>
      <c r="I126" s="563"/>
      <c r="J126" s="494"/>
      <c r="K126" s="411"/>
      <c r="L126" s="494"/>
      <c r="M126" s="411"/>
      <c r="N126" s="156"/>
      <c r="O126" s="26"/>
    </row>
    <row r="127" spans="1:15" ht="32.25" customHeight="1" x14ac:dyDescent="0.2">
      <c r="A127" s="13">
        <v>106</v>
      </c>
      <c r="B127" s="442"/>
      <c r="C127" s="311"/>
      <c r="D127" s="312"/>
      <c r="E127" s="313"/>
      <c r="F127" s="488"/>
      <c r="G127" s="560"/>
      <c r="H127" s="564"/>
      <c r="I127" s="565"/>
      <c r="J127" s="494"/>
      <c r="K127" s="411"/>
      <c r="L127" s="494"/>
      <c r="M127" s="411"/>
      <c r="N127" s="156"/>
      <c r="O127" s="26"/>
    </row>
    <row r="128" spans="1:15" ht="39" customHeight="1" x14ac:dyDescent="0.2">
      <c r="A128" s="13">
        <v>107</v>
      </c>
      <c r="B128" s="442"/>
      <c r="C128" s="311"/>
      <c r="D128" s="312"/>
      <c r="E128" s="313"/>
      <c r="F128" s="488"/>
      <c r="G128" s="560"/>
      <c r="H128" s="562" t="s">
        <v>304</v>
      </c>
      <c r="I128" s="563"/>
      <c r="J128" s="494"/>
      <c r="K128" s="411"/>
      <c r="L128" s="494"/>
      <c r="M128" s="411"/>
      <c r="N128" s="156"/>
      <c r="O128" s="26"/>
    </row>
    <row r="129" spans="1:15" ht="41.25" customHeight="1" x14ac:dyDescent="0.2">
      <c r="A129" s="13">
        <v>108</v>
      </c>
      <c r="B129" s="442"/>
      <c r="C129" s="311"/>
      <c r="D129" s="312"/>
      <c r="E129" s="313"/>
      <c r="F129" s="488"/>
      <c r="G129" s="560"/>
      <c r="H129" s="564"/>
      <c r="I129" s="565"/>
      <c r="J129" s="494"/>
      <c r="K129" s="411"/>
      <c r="L129" s="494"/>
      <c r="M129" s="411"/>
      <c r="N129" s="154"/>
      <c r="O129" s="26"/>
    </row>
    <row r="130" spans="1:15" ht="33" customHeight="1" x14ac:dyDescent="0.2">
      <c r="A130" s="13">
        <v>109</v>
      </c>
      <c r="B130" s="442"/>
      <c r="C130" s="311"/>
      <c r="D130" s="312"/>
      <c r="E130" s="313"/>
      <c r="F130" s="488"/>
      <c r="G130" s="560"/>
      <c r="H130" s="562" t="s">
        <v>305</v>
      </c>
      <c r="I130" s="563"/>
      <c r="J130" s="494"/>
      <c r="K130" s="411"/>
      <c r="L130" s="494"/>
      <c r="M130" s="411"/>
      <c r="N130" s="156"/>
      <c r="O130" s="26"/>
    </row>
    <row r="131" spans="1:15" ht="32.25" customHeight="1" x14ac:dyDescent="0.2">
      <c r="A131" s="13">
        <v>110</v>
      </c>
      <c r="B131" s="442"/>
      <c r="C131" s="311"/>
      <c r="D131" s="312"/>
      <c r="E131" s="313"/>
      <c r="F131" s="488"/>
      <c r="G131" s="560"/>
      <c r="H131" s="564"/>
      <c r="I131" s="565"/>
      <c r="J131" s="494"/>
      <c r="K131" s="411"/>
      <c r="L131" s="494"/>
      <c r="M131" s="411"/>
      <c r="N131" s="156"/>
      <c r="O131" s="26"/>
    </row>
    <row r="132" spans="1:15" ht="30.75" customHeight="1" x14ac:dyDescent="0.2">
      <c r="A132" s="13">
        <v>111</v>
      </c>
      <c r="B132" s="442"/>
      <c r="C132" s="311"/>
      <c r="D132" s="312"/>
      <c r="E132" s="313"/>
      <c r="F132" s="488"/>
      <c r="G132" s="560"/>
      <c r="H132" s="562" t="s">
        <v>306</v>
      </c>
      <c r="I132" s="563"/>
      <c r="J132" s="494"/>
      <c r="K132" s="411"/>
      <c r="L132" s="494"/>
      <c r="M132" s="411"/>
      <c r="N132" s="156"/>
      <c r="O132" s="26"/>
    </row>
    <row r="133" spans="1:15" ht="39" customHeight="1" thickBot="1" x14ac:dyDescent="0.25">
      <c r="A133" s="13">
        <v>112</v>
      </c>
      <c r="B133" s="442"/>
      <c r="C133" s="311"/>
      <c r="D133" s="312"/>
      <c r="E133" s="313"/>
      <c r="F133" s="490"/>
      <c r="G133" s="561"/>
      <c r="H133" s="490"/>
      <c r="I133" s="491"/>
      <c r="J133" s="494"/>
      <c r="K133" s="411"/>
      <c r="L133" s="494"/>
      <c r="M133" s="411"/>
      <c r="N133" s="157"/>
      <c r="O133" s="26"/>
    </row>
    <row r="134" spans="1:15" ht="30.75" customHeight="1" thickBot="1" x14ac:dyDescent="0.25">
      <c r="A134" s="13">
        <v>113</v>
      </c>
      <c r="B134" s="442"/>
      <c r="C134" s="311"/>
      <c r="D134" s="312"/>
      <c r="E134" s="313"/>
      <c r="F134" s="317" t="s">
        <v>318</v>
      </c>
      <c r="G134" s="319"/>
      <c r="H134" s="323"/>
      <c r="I134" s="323"/>
      <c r="J134" s="323"/>
      <c r="K134" s="323"/>
      <c r="L134" s="323"/>
      <c r="M134" s="323"/>
      <c r="N134" s="324"/>
      <c r="O134" s="116"/>
    </row>
    <row r="135" spans="1:15" ht="39" customHeight="1" thickBot="1" x14ac:dyDescent="0.25">
      <c r="A135" s="13">
        <v>114</v>
      </c>
      <c r="B135" s="442"/>
      <c r="C135" s="311"/>
      <c r="D135" s="312"/>
      <c r="E135" s="313"/>
      <c r="F135" s="330" t="s">
        <v>320</v>
      </c>
      <c r="G135" s="331"/>
      <c r="H135" s="332"/>
      <c r="I135" s="333" t="s">
        <v>317</v>
      </c>
      <c r="J135" s="325"/>
      <c r="K135" s="325"/>
      <c r="L135" s="325"/>
      <c r="M135" s="325"/>
      <c r="N135" s="326"/>
      <c r="O135" s="116"/>
    </row>
    <row r="136" spans="1:15" ht="25.5" customHeight="1" thickBot="1" x14ac:dyDescent="0.25">
      <c r="A136" s="13">
        <v>115</v>
      </c>
      <c r="B136" s="442"/>
      <c r="C136" s="311"/>
      <c r="D136" s="312"/>
      <c r="E136" s="313"/>
      <c r="F136" s="330" t="s">
        <v>299</v>
      </c>
      <c r="G136" s="331"/>
      <c r="H136" s="158" t="s">
        <v>21</v>
      </c>
      <c r="I136" s="325"/>
      <c r="J136" s="325"/>
      <c r="K136" s="325"/>
      <c r="L136" s="325"/>
      <c r="M136" s="325"/>
      <c r="N136" s="326"/>
      <c r="O136" s="116"/>
    </row>
    <row r="137" spans="1:15" ht="24" customHeight="1" thickBot="1" x14ac:dyDescent="0.25">
      <c r="A137" s="13">
        <v>116</v>
      </c>
      <c r="B137" s="442"/>
      <c r="C137" s="311"/>
      <c r="D137" s="312"/>
      <c r="E137" s="313"/>
      <c r="F137" s="499" t="s">
        <v>25</v>
      </c>
      <c r="G137" s="500"/>
      <c r="H137" s="16"/>
      <c r="I137" s="543"/>
      <c r="J137" s="544"/>
      <c r="K137" s="544"/>
      <c r="L137" s="544"/>
      <c r="M137" s="544"/>
      <c r="N137" s="545"/>
      <c r="O137" s="25"/>
    </row>
    <row r="138" spans="1:15" ht="24" customHeight="1" thickBot="1" x14ac:dyDescent="0.25">
      <c r="A138" s="13">
        <v>117</v>
      </c>
      <c r="B138" s="442"/>
      <c r="C138" s="311"/>
      <c r="D138" s="312"/>
      <c r="E138" s="313"/>
      <c r="F138" s="546" t="s">
        <v>26</v>
      </c>
      <c r="G138" s="547"/>
      <c r="H138" s="16"/>
      <c r="I138" s="533"/>
      <c r="J138" s="304"/>
      <c r="K138" s="304"/>
      <c r="L138" s="304"/>
      <c r="M138" s="304"/>
      <c r="N138" s="305"/>
      <c r="O138" s="116"/>
    </row>
    <row r="139" spans="1:15" ht="24" customHeight="1" thickBot="1" x14ac:dyDescent="0.25">
      <c r="A139" s="13">
        <v>118</v>
      </c>
      <c r="B139" s="442"/>
      <c r="C139" s="311"/>
      <c r="D139" s="312"/>
      <c r="E139" s="313"/>
      <c r="F139" s="373" t="s">
        <v>63</v>
      </c>
      <c r="G139" s="363"/>
      <c r="H139" s="12"/>
      <c r="I139" s="533"/>
      <c r="J139" s="304"/>
      <c r="K139" s="304"/>
      <c r="L139" s="304"/>
      <c r="M139" s="304"/>
      <c r="N139" s="305"/>
      <c r="O139" s="26"/>
    </row>
    <row r="140" spans="1:15" ht="24" customHeight="1" thickBot="1" x14ac:dyDescent="0.25">
      <c r="A140" s="13">
        <v>119</v>
      </c>
      <c r="B140" s="442"/>
      <c r="C140" s="311"/>
      <c r="D140" s="312"/>
      <c r="E140" s="313"/>
      <c r="F140" s="373" t="s">
        <v>29</v>
      </c>
      <c r="G140" s="363"/>
      <c r="H140" s="10"/>
      <c r="I140" s="533"/>
      <c r="J140" s="304"/>
      <c r="K140" s="304"/>
      <c r="L140" s="304"/>
      <c r="M140" s="304"/>
      <c r="N140" s="305"/>
      <c r="O140" s="27"/>
    </row>
    <row r="141" spans="1:15" ht="34.5" customHeight="1" thickBot="1" x14ac:dyDescent="0.25">
      <c r="A141" s="13">
        <v>120</v>
      </c>
      <c r="B141" s="442"/>
      <c r="C141" s="314"/>
      <c r="D141" s="315"/>
      <c r="E141" s="316"/>
      <c r="F141" s="497" t="s">
        <v>319</v>
      </c>
      <c r="G141" s="498"/>
      <c r="H141" s="317"/>
      <c r="I141" s="318"/>
      <c r="J141" s="318"/>
      <c r="K141" s="318"/>
      <c r="L141" s="318"/>
      <c r="M141" s="318"/>
      <c r="N141" s="319"/>
      <c r="O141" s="26"/>
    </row>
    <row r="142" spans="1:15" ht="24" customHeight="1" thickBot="1" x14ac:dyDescent="0.25">
      <c r="A142" s="13">
        <v>121</v>
      </c>
      <c r="B142" s="443"/>
      <c r="C142" s="320"/>
      <c r="D142" s="321"/>
      <c r="E142" s="321"/>
      <c r="F142" s="321"/>
      <c r="G142" s="321"/>
      <c r="H142" s="321"/>
      <c r="I142" s="321"/>
      <c r="J142" s="321"/>
      <c r="K142" s="321"/>
      <c r="L142" s="321"/>
      <c r="M142" s="321"/>
      <c r="N142" s="321"/>
      <c r="O142" s="322"/>
    </row>
    <row r="143" spans="1:15" ht="19.5" customHeight="1" x14ac:dyDescent="0.2">
      <c r="A143" s="307" t="s">
        <v>134</v>
      </c>
      <c r="B143" s="307"/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</row>
    <row r="144" spans="1:15" ht="15.75" customHeight="1" x14ac:dyDescent="0.2">
      <c r="A144" s="307" t="s">
        <v>267</v>
      </c>
      <c r="B144" s="307"/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</row>
    <row r="145" spans="1:19" ht="12" customHeight="1" thickBot="1" x14ac:dyDescent="0.25">
      <c r="A145" s="576"/>
      <c r="B145" s="576"/>
      <c r="C145" s="576"/>
      <c r="D145" s="576"/>
      <c r="E145" s="576"/>
      <c r="F145" s="576"/>
      <c r="G145" s="576"/>
      <c r="H145" s="576"/>
      <c r="I145" s="576"/>
      <c r="J145" s="576"/>
      <c r="K145" s="576"/>
      <c r="L145" s="576"/>
      <c r="M145" s="576"/>
      <c r="N145" s="576"/>
      <c r="O145" s="576"/>
    </row>
    <row r="146" spans="1:19" ht="24" customHeight="1" thickBot="1" x14ac:dyDescent="0.25">
      <c r="A146" s="20" t="s">
        <v>20</v>
      </c>
      <c r="B146" s="530" t="s">
        <v>160</v>
      </c>
      <c r="C146" s="530"/>
      <c r="D146" s="530"/>
      <c r="E146" s="530"/>
      <c r="F146" s="530" t="s">
        <v>159</v>
      </c>
      <c r="G146" s="530"/>
      <c r="H146" s="30" t="s">
        <v>21</v>
      </c>
      <c r="I146" s="531" t="s">
        <v>224</v>
      </c>
      <c r="J146" s="531"/>
      <c r="K146" s="531"/>
      <c r="L146" s="531"/>
      <c r="M146" s="531"/>
      <c r="N146" s="532"/>
      <c r="O146" s="43" t="s">
        <v>147</v>
      </c>
    </row>
    <row r="147" spans="1:19" ht="19.5" customHeight="1" x14ac:dyDescent="0.2">
      <c r="A147" s="19">
        <v>122</v>
      </c>
      <c r="B147" s="589" t="s">
        <v>215</v>
      </c>
      <c r="C147" s="590"/>
      <c r="D147" s="590"/>
      <c r="E147" s="591"/>
      <c r="F147" s="361" t="s">
        <v>151</v>
      </c>
      <c r="G147" s="483"/>
      <c r="H147" s="15"/>
      <c r="I147" s="406"/>
      <c r="J147" s="380"/>
      <c r="K147" s="380"/>
      <c r="L147" s="380"/>
      <c r="M147" s="380"/>
      <c r="N147" s="381"/>
      <c r="O147" s="25"/>
    </row>
    <row r="148" spans="1:19" ht="18.75" customHeight="1" x14ac:dyDescent="0.2">
      <c r="A148" s="13">
        <v>123</v>
      </c>
      <c r="B148" s="592"/>
      <c r="C148" s="593"/>
      <c r="D148" s="593"/>
      <c r="E148" s="594"/>
      <c r="F148" s="354" t="s">
        <v>152</v>
      </c>
      <c r="G148" s="355"/>
      <c r="H148" s="12"/>
      <c r="I148" s="370"/>
      <c r="J148" s="371"/>
      <c r="K148" s="371"/>
      <c r="L148" s="371"/>
      <c r="M148" s="371"/>
      <c r="N148" s="372"/>
      <c r="O148" s="26"/>
    </row>
    <row r="149" spans="1:19" ht="17.25" customHeight="1" thickBot="1" x14ac:dyDescent="0.25">
      <c r="A149" s="13">
        <v>124</v>
      </c>
      <c r="B149" s="595"/>
      <c r="C149" s="596"/>
      <c r="D149" s="596"/>
      <c r="E149" s="597"/>
      <c r="F149" s="356" t="s">
        <v>153</v>
      </c>
      <c r="G149" s="357"/>
      <c r="H149" s="10"/>
      <c r="I149" s="367"/>
      <c r="J149" s="368"/>
      <c r="K149" s="368"/>
      <c r="L149" s="368"/>
      <c r="M149" s="368"/>
      <c r="N149" s="369"/>
      <c r="O149" s="27"/>
    </row>
    <row r="150" spans="1:19" ht="18" customHeight="1" x14ac:dyDescent="0.2">
      <c r="A150" s="13">
        <v>125</v>
      </c>
      <c r="B150" s="587" t="s">
        <v>150</v>
      </c>
      <c r="C150" s="567" t="s">
        <v>216</v>
      </c>
      <c r="D150" s="568"/>
      <c r="E150" s="569"/>
      <c r="F150" s="375" t="s">
        <v>151</v>
      </c>
      <c r="G150" s="362"/>
      <c r="H150" s="15"/>
      <c r="I150" s="379"/>
      <c r="J150" s="380"/>
      <c r="K150" s="380"/>
      <c r="L150" s="380"/>
      <c r="M150" s="380"/>
      <c r="N150" s="381"/>
      <c r="O150" s="25"/>
    </row>
    <row r="151" spans="1:19" ht="18" customHeight="1" x14ac:dyDescent="0.2">
      <c r="A151" s="13">
        <v>126</v>
      </c>
      <c r="B151" s="587"/>
      <c r="C151" s="570"/>
      <c r="D151" s="571"/>
      <c r="E151" s="572"/>
      <c r="F151" s="373" t="s">
        <v>152</v>
      </c>
      <c r="G151" s="363"/>
      <c r="H151" s="12"/>
      <c r="I151" s="433"/>
      <c r="J151" s="371"/>
      <c r="K151" s="371"/>
      <c r="L151" s="371"/>
      <c r="M151" s="371"/>
      <c r="N151" s="372"/>
      <c r="O151" s="26"/>
      <c r="S151" s="34"/>
    </row>
    <row r="152" spans="1:19" ht="15.75" customHeight="1" thickBot="1" x14ac:dyDescent="0.25">
      <c r="A152" s="13">
        <v>127</v>
      </c>
      <c r="B152" s="587"/>
      <c r="C152" s="573"/>
      <c r="D152" s="574"/>
      <c r="E152" s="575"/>
      <c r="F152" s="374" t="s">
        <v>154</v>
      </c>
      <c r="G152" s="364"/>
      <c r="H152" s="10"/>
      <c r="I152" s="450"/>
      <c r="J152" s="368"/>
      <c r="K152" s="368"/>
      <c r="L152" s="368"/>
      <c r="M152" s="368"/>
      <c r="N152" s="369"/>
      <c r="O152" s="27"/>
      <c r="S152" s="34"/>
    </row>
    <row r="153" spans="1:19" ht="36" customHeight="1" thickBot="1" x14ac:dyDescent="0.25">
      <c r="A153" s="13">
        <v>128</v>
      </c>
      <c r="B153" s="587"/>
      <c r="C153" s="540" t="s">
        <v>217</v>
      </c>
      <c r="D153" s="541"/>
      <c r="E153" s="542"/>
      <c r="F153" s="492"/>
      <c r="G153" s="493"/>
      <c r="H153" s="10"/>
      <c r="I153" s="379"/>
      <c r="J153" s="380"/>
      <c r="K153" s="380"/>
      <c r="L153" s="380"/>
      <c r="M153" s="380"/>
      <c r="N153" s="381"/>
      <c r="O153" s="25"/>
      <c r="S153" s="34"/>
    </row>
    <row r="154" spans="1:19" ht="51.75" customHeight="1" thickBot="1" x14ac:dyDescent="0.25">
      <c r="A154" s="11">
        <v>129</v>
      </c>
      <c r="B154" s="588"/>
      <c r="C154" s="534" t="s">
        <v>218</v>
      </c>
      <c r="D154" s="535"/>
      <c r="E154" s="536"/>
      <c r="F154" s="492"/>
      <c r="G154" s="493"/>
      <c r="H154" s="10"/>
      <c r="I154" s="537"/>
      <c r="J154" s="538"/>
      <c r="K154" s="538"/>
      <c r="L154" s="538"/>
      <c r="M154" s="538"/>
      <c r="N154" s="539"/>
      <c r="O154" s="31"/>
      <c r="S154" s="34"/>
    </row>
    <row r="155" spans="1:19" ht="12.75" customHeight="1" thickBot="1" x14ac:dyDescent="0.25">
      <c r="A155" s="586"/>
      <c r="B155" s="586"/>
      <c r="C155" s="586"/>
      <c r="D155" s="586"/>
      <c r="E155" s="586"/>
      <c r="F155" s="586"/>
      <c r="G155" s="586"/>
      <c r="H155" s="586"/>
      <c r="I155" s="586"/>
      <c r="J155" s="586"/>
      <c r="K155" s="586"/>
      <c r="L155" s="586"/>
      <c r="M155" s="586"/>
      <c r="N155" s="586"/>
      <c r="O155" s="586"/>
    </row>
    <row r="156" spans="1:19" ht="28.5" customHeight="1" thickBot="1" x14ac:dyDescent="0.25">
      <c r="A156" s="45" t="s">
        <v>20</v>
      </c>
      <c r="B156" s="578" t="s">
        <v>157</v>
      </c>
      <c r="C156" s="530"/>
      <c r="D156" s="530"/>
      <c r="E156" s="579"/>
      <c r="F156" s="566" t="s">
        <v>266</v>
      </c>
      <c r="G156" s="530"/>
      <c r="H156" s="30" t="s">
        <v>288</v>
      </c>
      <c r="I156" s="531" t="s">
        <v>225</v>
      </c>
      <c r="J156" s="531"/>
      <c r="K156" s="531"/>
      <c r="L156" s="531"/>
      <c r="M156" s="531"/>
      <c r="N156" s="532"/>
      <c r="O156" s="43" t="s">
        <v>147</v>
      </c>
    </row>
    <row r="157" spans="1:19" ht="24" customHeight="1" x14ac:dyDescent="0.2">
      <c r="A157" s="77">
        <v>130</v>
      </c>
      <c r="B157" s="418" t="s">
        <v>157</v>
      </c>
      <c r="C157" s="419"/>
      <c r="D157" s="419"/>
      <c r="E157" s="420"/>
      <c r="F157" s="42" t="s">
        <v>158</v>
      </c>
      <c r="G157" s="74"/>
      <c r="H157" s="580"/>
      <c r="I157" s="406"/>
      <c r="J157" s="380"/>
      <c r="K157" s="380"/>
      <c r="L157" s="380"/>
      <c r="M157" s="380"/>
      <c r="N157" s="381"/>
      <c r="O157" s="25"/>
    </row>
    <row r="158" spans="1:19" ht="24" customHeight="1" x14ac:dyDescent="0.2">
      <c r="A158" s="78">
        <v>131</v>
      </c>
      <c r="B158" s="421"/>
      <c r="C158" s="422"/>
      <c r="D158" s="422"/>
      <c r="E158" s="423"/>
      <c r="F158" s="80" t="s">
        <v>284</v>
      </c>
      <c r="G158" s="75"/>
      <c r="H158" s="581"/>
      <c r="I158" s="427"/>
      <c r="J158" s="428"/>
      <c r="K158" s="428"/>
      <c r="L158" s="428"/>
      <c r="M158" s="428"/>
      <c r="N158" s="429"/>
      <c r="O158" s="26"/>
    </row>
    <row r="159" spans="1:19" ht="20.25" customHeight="1" x14ac:dyDescent="0.2">
      <c r="A159" s="78">
        <v>132</v>
      </c>
      <c r="B159" s="424" t="s">
        <v>285</v>
      </c>
      <c r="C159" s="425"/>
      <c r="D159" s="425"/>
      <c r="E159" s="425"/>
      <c r="F159" s="426"/>
      <c r="G159" s="75"/>
      <c r="H159" s="581"/>
      <c r="I159" s="427"/>
      <c r="J159" s="428"/>
      <c r="K159" s="428"/>
      <c r="L159" s="428"/>
      <c r="M159" s="428"/>
      <c r="N159" s="429"/>
      <c r="O159" s="26"/>
    </row>
    <row r="160" spans="1:19" ht="17.25" customHeight="1" x14ac:dyDescent="0.2">
      <c r="A160" s="78">
        <v>133</v>
      </c>
      <c r="B160" s="583" t="s">
        <v>286</v>
      </c>
      <c r="C160" s="584"/>
      <c r="D160" s="584"/>
      <c r="E160" s="584"/>
      <c r="F160" s="585"/>
      <c r="G160" s="75"/>
      <c r="H160" s="581"/>
      <c r="I160" s="427"/>
      <c r="J160" s="428"/>
      <c r="K160" s="428"/>
      <c r="L160" s="428"/>
      <c r="M160" s="428"/>
      <c r="N160" s="429"/>
      <c r="O160" s="26"/>
    </row>
    <row r="161" spans="1:19" ht="16.5" customHeight="1" thickBot="1" x14ac:dyDescent="0.25">
      <c r="A161" s="79">
        <v>134</v>
      </c>
      <c r="B161" s="598" t="s">
        <v>287</v>
      </c>
      <c r="C161" s="599"/>
      <c r="D161" s="599"/>
      <c r="E161" s="599"/>
      <c r="F161" s="600"/>
      <c r="G161" s="76"/>
      <c r="H161" s="582"/>
      <c r="I161" s="367"/>
      <c r="J161" s="368"/>
      <c r="K161" s="368"/>
      <c r="L161" s="368"/>
      <c r="M161" s="368"/>
      <c r="N161" s="369"/>
      <c r="O161" s="27"/>
    </row>
    <row r="162" spans="1:19" ht="24" customHeight="1" x14ac:dyDescent="0.2">
      <c r="A162" s="307" t="s">
        <v>134</v>
      </c>
      <c r="B162" s="307"/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S162" s="34"/>
    </row>
    <row r="163" spans="1:19" ht="19.5" customHeight="1" x14ac:dyDescent="0.2">
      <c r="A163" s="51"/>
      <c r="B163" s="52"/>
      <c r="C163" s="51"/>
      <c r="D163" s="51"/>
      <c r="E163" s="51"/>
      <c r="F163" s="529"/>
      <c r="G163" s="529"/>
      <c r="H163" s="529"/>
      <c r="I163" s="529"/>
      <c r="J163" s="529"/>
      <c r="K163" s="529"/>
      <c r="L163" s="529"/>
      <c r="M163" s="529"/>
      <c r="N163" s="529"/>
      <c r="O163" s="50"/>
    </row>
    <row r="164" spans="1:19" ht="19.5" customHeight="1" x14ac:dyDescent="0.2">
      <c r="A164" s="51"/>
      <c r="B164" s="52"/>
      <c r="C164" s="51"/>
      <c r="D164" s="51"/>
      <c r="E164" s="51"/>
      <c r="F164" s="529" t="s">
        <v>272</v>
      </c>
      <c r="G164" s="529"/>
      <c r="H164" s="529"/>
      <c r="I164" s="529"/>
      <c r="J164" s="529"/>
      <c r="K164" s="529"/>
      <c r="L164" s="529"/>
      <c r="M164" s="529"/>
      <c r="N164" s="529"/>
      <c r="O164" s="160" t="s">
        <v>457</v>
      </c>
    </row>
    <row r="165" spans="1:19" ht="19.5" customHeight="1" x14ac:dyDescent="0.2">
      <c r="A165" s="54"/>
      <c r="B165" s="54"/>
      <c r="C165" s="54"/>
      <c r="D165" s="54"/>
      <c r="E165" s="54"/>
      <c r="F165" s="527" t="s">
        <v>275</v>
      </c>
      <c r="G165" s="527"/>
      <c r="H165" s="527"/>
      <c r="I165" s="527"/>
      <c r="J165" s="527"/>
      <c r="K165" s="527"/>
      <c r="L165" s="527"/>
      <c r="M165" s="527"/>
      <c r="N165" s="527"/>
      <c r="O165" s="50"/>
    </row>
    <row r="166" spans="1:19" ht="15" customHeight="1" x14ac:dyDescent="0.2">
      <c r="A166" s="54"/>
      <c r="B166" s="54"/>
      <c r="C166" s="54"/>
      <c r="D166" s="54"/>
      <c r="E166" s="54"/>
      <c r="F166" s="55"/>
      <c r="G166" s="55"/>
      <c r="H166" s="55"/>
      <c r="I166" s="55"/>
      <c r="J166" s="55"/>
      <c r="K166" s="55"/>
      <c r="L166" s="55"/>
      <c r="M166" s="55"/>
      <c r="N166" s="55"/>
      <c r="O166" s="50"/>
    </row>
    <row r="167" spans="1:19" ht="20.25" customHeight="1" x14ac:dyDescent="0.2">
      <c r="A167" s="577" t="s">
        <v>269</v>
      </c>
      <c r="B167" s="577"/>
      <c r="C167" s="577"/>
      <c r="D167" s="577"/>
      <c r="E167" s="577"/>
      <c r="F167" s="577"/>
      <c r="G167" s="577"/>
      <c r="H167" s="577"/>
      <c r="I167" s="577"/>
      <c r="J167" s="577"/>
      <c r="K167" s="577"/>
      <c r="L167" s="577"/>
      <c r="M167" s="577"/>
      <c r="N167" s="577"/>
      <c r="O167" s="577"/>
    </row>
    <row r="168" spans="1:19" ht="18.75" customHeight="1" thickBot="1" x14ac:dyDescent="0.25">
      <c r="A168" s="496"/>
      <c r="B168" s="496"/>
      <c r="C168" s="496"/>
      <c r="D168" s="496"/>
      <c r="E168" s="496"/>
      <c r="F168" s="496"/>
      <c r="G168" s="496"/>
      <c r="H168" s="496"/>
      <c r="I168" s="496"/>
      <c r="J168" s="496"/>
      <c r="K168" s="496"/>
      <c r="L168" s="496"/>
      <c r="M168" s="496"/>
      <c r="N168" s="496"/>
      <c r="O168" s="50"/>
    </row>
    <row r="169" spans="1:19" ht="36" customHeight="1" thickBot="1" x14ac:dyDescent="0.25">
      <c r="A169" s="57" t="s">
        <v>20</v>
      </c>
      <c r="B169" s="327" t="s">
        <v>223</v>
      </c>
      <c r="C169" s="328"/>
      <c r="D169" s="328"/>
      <c r="E169" s="328"/>
      <c r="F169" s="328"/>
      <c r="G169" s="394"/>
      <c r="H169" s="327" t="s">
        <v>268</v>
      </c>
      <c r="I169" s="328"/>
      <c r="J169" s="328"/>
      <c r="K169" s="328"/>
      <c r="L169" s="328"/>
      <c r="M169" s="328"/>
      <c r="N169" s="329"/>
      <c r="O169" s="50"/>
    </row>
    <row r="170" spans="1:19" ht="24" customHeight="1" x14ac:dyDescent="0.2">
      <c r="A170" s="524">
        <v>135</v>
      </c>
      <c r="B170" s="503" t="s">
        <v>277</v>
      </c>
      <c r="C170" s="504"/>
      <c r="D170" s="504"/>
      <c r="E170" s="504"/>
      <c r="F170" s="505"/>
      <c r="G170" s="553"/>
      <c r="H170" s="512" t="s">
        <v>22</v>
      </c>
      <c r="I170" s="513"/>
      <c r="J170" s="513"/>
      <c r="K170" s="513"/>
      <c r="L170" s="513"/>
      <c r="M170" s="514"/>
      <c r="N170" s="61"/>
      <c r="O170" s="50"/>
    </row>
    <row r="171" spans="1:19" ht="24" customHeight="1" x14ac:dyDescent="0.2">
      <c r="A171" s="525"/>
      <c r="B171" s="506"/>
      <c r="C171" s="507"/>
      <c r="D171" s="507"/>
      <c r="E171" s="507"/>
      <c r="F171" s="508"/>
      <c r="G171" s="554"/>
      <c r="H171" s="515" t="s">
        <v>157</v>
      </c>
      <c r="I171" s="516"/>
      <c r="J171" s="516"/>
      <c r="K171" s="516"/>
      <c r="L171" s="516"/>
      <c r="M171" s="517"/>
      <c r="N171" s="62"/>
      <c r="O171" s="50"/>
    </row>
    <row r="172" spans="1:19" ht="24" customHeight="1" thickBot="1" x14ac:dyDescent="0.25">
      <c r="A172" s="526"/>
      <c r="B172" s="509"/>
      <c r="C172" s="510"/>
      <c r="D172" s="510"/>
      <c r="E172" s="510"/>
      <c r="F172" s="511"/>
      <c r="G172" s="555"/>
      <c r="H172" s="556" t="s">
        <v>150</v>
      </c>
      <c r="I172" s="557"/>
      <c r="J172" s="557"/>
      <c r="K172" s="557"/>
      <c r="L172" s="557"/>
      <c r="M172" s="558"/>
      <c r="N172" s="63"/>
      <c r="O172" s="50"/>
    </row>
    <row r="173" spans="1:19" ht="24" customHeight="1" x14ac:dyDescent="0.2">
      <c r="A173" s="524">
        <v>136</v>
      </c>
      <c r="B173" s="503" t="s">
        <v>148</v>
      </c>
      <c r="C173" s="504"/>
      <c r="D173" s="504"/>
      <c r="E173" s="504"/>
      <c r="F173" s="505"/>
      <c r="G173" s="553"/>
      <c r="H173" s="512" t="s">
        <v>22</v>
      </c>
      <c r="I173" s="513"/>
      <c r="J173" s="513"/>
      <c r="K173" s="513"/>
      <c r="L173" s="513"/>
      <c r="M173" s="514"/>
      <c r="N173" s="58"/>
      <c r="O173" s="50"/>
    </row>
    <row r="174" spans="1:19" ht="24" customHeight="1" x14ac:dyDescent="0.2">
      <c r="A174" s="525"/>
      <c r="B174" s="506"/>
      <c r="C174" s="507"/>
      <c r="D174" s="507"/>
      <c r="E174" s="507"/>
      <c r="F174" s="508"/>
      <c r="G174" s="554"/>
      <c r="H174" s="515" t="s">
        <v>157</v>
      </c>
      <c r="I174" s="516"/>
      <c r="J174" s="516"/>
      <c r="K174" s="516"/>
      <c r="L174" s="516"/>
      <c r="M174" s="517"/>
      <c r="N174" s="59"/>
      <c r="O174" s="50"/>
    </row>
    <row r="175" spans="1:19" ht="24" customHeight="1" thickBot="1" x14ac:dyDescent="0.25">
      <c r="A175" s="526"/>
      <c r="B175" s="509"/>
      <c r="C175" s="510"/>
      <c r="D175" s="510"/>
      <c r="E175" s="510"/>
      <c r="F175" s="511"/>
      <c r="G175" s="555"/>
      <c r="H175" s="556" t="s">
        <v>150</v>
      </c>
      <c r="I175" s="557"/>
      <c r="J175" s="557"/>
      <c r="K175" s="557"/>
      <c r="L175" s="557"/>
      <c r="M175" s="558"/>
      <c r="N175" s="60"/>
      <c r="O175" s="50"/>
    </row>
    <row r="176" spans="1:19" ht="24" customHeight="1" x14ac:dyDescent="0.2">
      <c r="A176" s="524">
        <v>137</v>
      </c>
      <c r="B176" s="503" t="s">
        <v>149</v>
      </c>
      <c r="C176" s="504"/>
      <c r="D176" s="504"/>
      <c r="E176" s="504"/>
      <c r="F176" s="505"/>
      <c r="G176" s="553"/>
      <c r="H176" s="512" t="s">
        <v>22</v>
      </c>
      <c r="I176" s="513"/>
      <c r="J176" s="513"/>
      <c r="K176" s="513"/>
      <c r="L176" s="513"/>
      <c r="M176" s="514"/>
      <c r="N176" s="58"/>
      <c r="O176" s="50"/>
    </row>
    <row r="177" spans="1:15" ht="24" customHeight="1" x14ac:dyDescent="0.2">
      <c r="A177" s="525"/>
      <c r="B177" s="506"/>
      <c r="C177" s="507"/>
      <c r="D177" s="507"/>
      <c r="E177" s="507"/>
      <c r="F177" s="508"/>
      <c r="G177" s="554"/>
      <c r="H177" s="515" t="s">
        <v>157</v>
      </c>
      <c r="I177" s="516"/>
      <c r="J177" s="516"/>
      <c r="K177" s="516"/>
      <c r="L177" s="516"/>
      <c r="M177" s="517"/>
      <c r="N177" s="59"/>
      <c r="O177" s="50"/>
    </row>
    <row r="178" spans="1:15" ht="24" customHeight="1" thickBot="1" x14ac:dyDescent="0.25">
      <c r="A178" s="526"/>
      <c r="B178" s="509"/>
      <c r="C178" s="510"/>
      <c r="D178" s="510"/>
      <c r="E178" s="510"/>
      <c r="F178" s="511"/>
      <c r="G178" s="555"/>
      <c r="H178" s="556" t="s">
        <v>150</v>
      </c>
      <c r="I178" s="557"/>
      <c r="J178" s="557"/>
      <c r="K178" s="557"/>
      <c r="L178" s="557"/>
      <c r="M178" s="558"/>
      <c r="N178" s="60"/>
      <c r="O178" s="50"/>
    </row>
    <row r="179" spans="1:15" ht="36" customHeight="1" thickBot="1" x14ac:dyDescent="0.25">
      <c r="A179" s="550" t="s">
        <v>283</v>
      </c>
      <c r="B179" s="551"/>
      <c r="C179" s="551"/>
      <c r="D179" s="551"/>
      <c r="E179" s="551"/>
      <c r="F179" s="551"/>
      <c r="G179" s="551"/>
      <c r="H179" s="551"/>
      <c r="I179" s="551"/>
      <c r="J179" s="551"/>
      <c r="K179" s="551"/>
      <c r="L179" s="551"/>
      <c r="M179" s="551"/>
      <c r="N179" s="552"/>
      <c r="O179" s="50"/>
    </row>
    <row r="180" spans="1:15" ht="15" customHeight="1" x14ac:dyDescent="0.2">
      <c r="A180" s="64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6"/>
      <c r="O180" s="50"/>
    </row>
    <row r="181" spans="1:15" ht="27.75" customHeight="1" x14ac:dyDescent="0.2">
      <c r="A181" s="67"/>
      <c r="B181" s="548" t="s">
        <v>278</v>
      </c>
      <c r="C181" s="548"/>
      <c r="D181" s="548"/>
      <c r="E181" s="548"/>
      <c r="F181" s="549"/>
      <c r="G181" s="549"/>
      <c r="H181" s="549"/>
      <c r="I181" s="549"/>
      <c r="J181" s="549"/>
      <c r="K181" s="549"/>
      <c r="L181" s="549"/>
      <c r="M181" s="549"/>
      <c r="N181" s="68"/>
      <c r="O181" s="50"/>
    </row>
    <row r="182" spans="1:15" ht="27.75" customHeight="1" x14ac:dyDescent="0.2">
      <c r="A182" s="69"/>
      <c r="B182" s="548" t="s">
        <v>279</v>
      </c>
      <c r="C182" s="548"/>
      <c r="D182" s="548"/>
      <c r="E182" s="548"/>
      <c r="F182" s="549"/>
      <c r="G182" s="549"/>
      <c r="H182" s="549"/>
      <c r="I182" s="549"/>
      <c r="J182" s="549"/>
      <c r="K182" s="549"/>
      <c r="L182" s="549"/>
      <c r="M182" s="549"/>
      <c r="N182" s="70"/>
      <c r="O182" s="50"/>
    </row>
    <row r="183" spans="1:15" ht="27.75" customHeight="1" x14ac:dyDescent="0.2">
      <c r="A183" s="69"/>
      <c r="B183" s="548" t="s">
        <v>280</v>
      </c>
      <c r="C183" s="548"/>
      <c r="D183" s="548"/>
      <c r="E183" s="548"/>
      <c r="F183" s="549"/>
      <c r="G183" s="549"/>
      <c r="H183" s="549"/>
      <c r="I183" s="549"/>
      <c r="J183" s="549"/>
      <c r="K183" s="549"/>
      <c r="L183" s="549"/>
      <c r="M183" s="549"/>
      <c r="N183" s="68"/>
      <c r="O183" s="50"/>
    </row>
    <row r="184" spans="1:15" ht="27.75" customHeight="1" x14ac:dyDescent="0.2">
      <c r="A184" s="67"/>
      <c r="B184" s="548" t="s">
        <v>281</v>
      </c>
      <c r="C184" s="548"/>
      <c r="D184" s="548"/>
      <c r="E184" s="548"/>
      <c r="F184" s="549"/>
      <c r="G184" s="549"/>
      <c r="H184" s="549"/>
      <c r="I184" s="549"/>
      <c r="J184" s="549"/>
      <c r="K184" s="549"/>
      <c r="L184" s="549"/>
      <c r="M184" s="549"/>
      <c r="N184" s="68"/>
      <c r="O184" s="50"/>
    </row>
    <row r="185" spans="1:15" ht="27.75" customHeight="1" x14ac:dyDescent="0.2">
      <c r="A185" s="67"/>
      <c r="B185" s="548" t="s">
        <v>282</v>
      </c>
      <c r="C185" s="548"/>
      <c r="D185" s="548"/>
      <c r="E185" s="548"/>
      <c r="F185" s="549"/>
      <c r="G185" s="549"/>
      <c r="H185" s="549"/>
      <c r="I185" s="549"/>
      <c r="J185" s="549"/>
      <c r="K185" s="549"/>
      <c r="L185" s="549"/>
      <c r="M185" s="549"/>
      <c r="N185" s="68"/>
      <c r="O185" s="50"/>
    </row>
    <row r="186" spans="1:15" ht="15.75" customHeight="1" thickBot="1" x14ac:dyDescent="0.25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3"/>
      <c r="O186" s="50"/>
    </row>
    <row r="187" spans="1:15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0"/>
    </row>
    <row r="188" spans="1:15" ht="15" x14ac:dyDescent="0.2">
      <c r="A188" s="502" t="s">
        <v>141</v>
      </c>
      <c r="B188" s="502"/>
      <c r="C188" s="502"/>
      <c r="D188" s="502"/>
      <c r="E188" s="502"/>
      <c r="F188" s="502"/>
      <c r="G188" s="502"/>
      <c r="H188" s="502"/>
      <c r="I188" s="502"/>
      <c r="J188" s="502"/>
      <c r="K188" s="502"/>
      <c r="L188" s="502"/>
      <c r="M188" s="502"/>
      <c r="N188" s="502"/>
      <c r="O188" s="50"/>
    </row>
    <row r="189" spans="1:15" ht="17.2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0"/>
    </row>
    <row r="190" spans="1:15" ht="17.25" customHeight="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0"/>
    </row>
    <row r="191" spans="1:15" ht="17.25" customHeight="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0"/>
    </row>
    <row r="192" spans="1:15" ht="17.25" customHeight="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0"/>
    </row>
    <row r="193" spans="1:15" ht="17.25" customHeight="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0"/>
    </row>
    <row r="194" spans="1:15" ht="17.25" customHeight="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0"/>
    </row>
    <row r="195" spans="1:15" ht="17.25" customHeight="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0"/>
    </row>
    <row r="196" spans="1:15" ht="17.25" customHeight="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0"/>
    </row>
    <row r="197" spans="1:15" ht="17.25" customHeight="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0"/>
    </row>
    <row r="198" spans="1:15" ht="17.25" customHeight="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0"/>
    </row>
    <row r="199" spans="1:15" ht="17.25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0"/>
    </row>
    <row r="200" spans="1:15" s="9" customFormat="1" ht="17.25" customHeight="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</row>
    <row r="201" spans="1:15" ht="17.25" customHeight="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0"/>
    </row>
    <row r="202" spans="1:15" ht="17.25" customHeight="1" x14ac:dyDescent="0.2">
      <c r="A202" s="51"/>
      <c r="B202" s="51"/>
      <c r="C202" s="501" t="s">
        <v>132</v>
      </c>
      <c r="D202" s="501"/>
      <c r="E202" s="501"/>
      <c r="F202" s="501"/>
      <c r="G202" s="51"/>
      <c r="H202" s="51"/>
      <c r="I202" s="501" t="s">
        <v>15</v>
      </c>
      <c r="J202" s="501"/>
      <c r="K202" s="501"/>
      <c r="L202" s="501"/>
      <c r="M202" s="51"/>
      <c r="N202" s="51"/>
      <c r="O202" s="50"/>
    </row>
    <row r="203" spans="1:15" ht="17.25" customHeight="1" x14ac:dyDescent="0.2">
      <c r="A203" s="51"/>
      <c r="B203" s="51"/>
      <c r="C203" s="495" t="s">
        <v>16</v>
      </c>
      <c r="D203" s="495"/>
      <c r="E203" s="495"/>
      <c r="F203" s="495"/>
      <c r="G203" s="51"/>
      <c r="H203" s="51"/>
      <c r="I203" s="495" t="s">
        <v>16</v>
      </c>
      <c r="J203" s="495"/>
      <c r="K203" s="495"/>
      <c r="L203" s="495"/>
      <c r="M203" s="51"/>
      <c r="N203" s="51"/>
      <c r="O203" s="50"/>
    </row>
    <row r="204" spans="1:15" ht="17.25" customHeight="1" x14ac:dyDescent="0.2">
      <c r="A204" s="51"/>
      <c r="B204" s="51"/>
      <c r="C204" s="495" t="s">
        <v>133</v>
      </c>
      <c r="D204" s="495"/>
      <c r="E204" s="495"/>
      <c r="F204" s="495"/>
      <c r="G204" s="51"/>
      <c r="H204" s="51"/>
      <c r="I204" s="495" t="s">
        <v>17</v>
      </c>
      <c r="J204" s="495"/>
      <c r="K204" s="495"/>
      <c r="L204" s="495"/>
      <c r="M204" s="51"/>
      <c r="N204" s="51"/>
      <c r="O204" s="50"/>
    </row>
    <row r="205" spans="1:15" ht="17.25" customHeight="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0"/>
    </row>
    <row r="206" spans="1:15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0"/>
    </row>
    <row r="207" spans="1:15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0"/>
    </row>
    <row r="208" spans="1:15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0"/>
    </row>
  </sheetData>
  <mergeCells count="387">
    <mergeCell ref="J128:K128"/>
    <mergeCell ref="L128:M128"/>
    <mergeCell ref="A170:A172"/>
    <mergeCell ref="A173:A175"/>
    <mergeCell ref="F136:G136"/>
    <mergeCell ref="I138:N138"/>
    <mergeCell ref="F139:G139"/>
    <mergeCell ref="I140:N140"/>
    <mergeCell ref="I156:N156"/>
    <mergeCell ref="I150:N150"/>
    <mergeCell ref="F151:G151"/>
    <mergeCell ref="I152:N152"/>
    <mergeCell ref="A155:O155"/>
    <mergeCell ref="B150:B154"/>
    <mergeCell ref="B147:E149"/>
    <mergeCell ref="G170:G172"/>
    <mergeCell ref="I153:N153"/>
    <mergeCell ref="F147:G147"/>
    <mergeCell ref="H169:N169"/>
    <mergeCell ref="H172:M172"/>
    <mergeCell ref="B161:F161"/>
    <mergeCell ref="I160:N160"/>
    <mergeCell ref="F153:G153"/>
    <mergeCell ref="F154:G154"/>
    <mergeCell ref="F156:G156"/>
    <mergeCell ref="C150:E152"/>
    <mergeCell ref="A145:O145"/>
    <mergeCell ref="F150:G150"/>
    <mergeCell ref="I161:N161"/>
    <mergeCell ref="I157:N157"/>
    <mergeCell ref="A167:O167"/>
    <mergeCell ref="B156:E156"/>
    <mergeCell ref="H157:H161"/>
    <mergeCell ref="B160:F160"/>
    <mergeCell ref="I151:N151"/>
    <mergeCell ref="B169:G169"/>
    <mergeCell ref="F148:G148"/>
    <mergeCell ref="I148:N148"/>
    <mergeCell ref="F149:G149"/>
    <mergeCell ref="I149:N149"/>
    <mergeCell ref="F124:G133"/>
    <mergeCell ref="H132:I133"/>
    <mergeCell ref="H130:I131"/>
    <mergeCell ref="H128:I129"/>
    <mergeCell ref="H126:I127"/>
    <mergeCell ref="H124:I125"/>
    <mergeCell ref="J124:K124"/>
    <mergeCell ref="L124:M124"/>
    <mergeCell ref="F140:G140"/>
    <mergeCell ref="J129:K129"/>
    <mergeCell ref="L129:M129"/>
    <mergeCell ref="J130:K130"/>
    <mergeCell ref="L130:M130"/>
    <mergeCell ref="J131:K131"/>
    <mergeCell ref="L131:M131"/>
    <mergeCell ref="J132:K132"/>
    <mergeCell ref="L132:M132"/>
    <mergeCell ref="J133:K133"/>
    <mergeCell ref="L133:M133"/>
    <mergeCell ref="L125:M125"/>
    <mergeCell ref="J126:K126"/>
    <mergeCell ref="L126:M126"/>
    <mergeCell ref="J127:K127"/>
    <mergeCell ref="L127:M127"/>
    <mergeCell ref="B185:E185"/>
    <mergeCell ref="F181:M181"/>
    <mergeCell ref="F182:M182"/>
    <mergeCell ref="F183:M183"/>
    <mergeCell ref="F184:M184"/>
    <mergeCell ref="F185:M185"/>
    <mergeCell ref="A179:N179"/>
    <mergeCell ref="G173:G175"/>
    <mergeCell ref="G176:G178"/>
    <mergeCell ref="H175:M175"/>
    <mergeCell ref="H176:M176"/>
    <mergeCell ref="H177:M177"/>
    <mergeCell ref="H178:M178"/>
    <mergeCell ref="H173:M173"/>
    <mergeCell ref="H174:M174"/>
    <mergeCell ref="B181:E181"/>
    <mergeCell ref="B182:E182"/>
    <mergeCell ref="B183:E183"/>
    <mergeCell ref="B184:E184"/>
    <mergeCell ref="A176:A178"/>
    <mergeCell ref="F113:N113"/>
    <mergeCell ref="A114:N114"/>
    <mergeCell ref="F163:N163"/>
    <mergeCell ref="F164:N164"/>
    <mergeCell ref="F165:N165"/>
    <mergeCell ref="F1:N1"/>
    <mergeCell ref="F2:N2"/>
    <mergeCell ref="F3:N3"/>
    <mergeCell ref="F56:N56"/>
    <mergeCell ref="F57:N57"/>
    <mergeCell ref="F58:N58"/>
    <mergeCell ref="F111:N111"/>
    <mergeCell ref="F112:N112"/>
    <mergeCell ref="B146:E146"/>
    <mergeCell ref="F146:G146"/>
    <mergeCell ref="I146:N146"/>
    <mergeCell ref="I139:N139"/>
    <mergeCell ref="C154:E154"/>
    <mergeCell ref="I154:N154"/>
    <mergeCell ref="C153:E153"/>
    <mergeCell ref="I137:N137"/>
    <mergeCell ref="F138:G138"/>
    <mergeCell ref="I147:N147"/>
    <mergeCell ref="H116:I116"/>
    <mergeCell ref="H117:I117"/>
    <mergeCell ref="H118:I118"/>
    <mergeCell ref="H119:I119"/>
    <mergeCell ref="H120:I120"/>
    <mergeCell ref="H121:I121"/>
    <mergeCell ref="H122:I122"/>
    <mergeCell ref="J122:N122"/>
    <mergeCell ref="J116:N116"/>
    <mergeCell ref="J117:N117"/>
    <mergeCell ref="J118:N118"/>
    <mergeCell ref="J119:N119"/>
    <mergeCell ref="J120:N120"/>
    <mergeCell ref="J121:N121"/>
    <mergeCell ref="F116:G122"/>
    <mergeCell ref="F123:G123"/>
    <mergeCell ref="J123:K123"/>
    <mergeCell ref="L123:M123"/>
    <mergeCell ref="J125:K125"/>
    <mergeCell ref="C204:F204"/>
    <mergeCell ref="I204:L204"/>
    <mergeCell ref="A168:N168"/>
    <mergeCell ref="F134:G134"/>
    <mergeCell ref="F141:G141"/>
    <mergeCell ref="F137:G137"/>
    <mergeCell ref="B116:B142"/>
    <mergeCell ref="C202:F202"/>
    <mergeCell ref="I202:L202"/>
    <mergeCell ref="C203:F203"/>
    <mergeCell ref="I203:L203"/>
    <mergeCell ref="A144:O144"/>
    <mergeCell ref="F152:G152"/>
    <mergeCell ref="A188:N188"/>
    <mergeCell ref="B170:F172"/>
    <mergeCell ref="B173:F175"/>
    <mergeCell ref="B176:F178"/>
    <mergeCell ref="H170:M170"/>
    <mergeCell ref="H171:M171"/>
    <mergeCell ref="I101:N101"/>
    <mergeCell ref="F101:G101"/>
    <mergeCell ref="I87:N87"/>
    <mergeCell ref="F82:G82"/>
    <mergeCell ref="I82:N82"/>
    <mergeCell ref="F93:G93"/>
    <mergeCell ref="I93:N93"/>
    <mergeCell ref="F90:G90"/>
    <mergeCell ref="F91:G91"/>
    <mergeCell ref="I90:N90"/>
    <mergeCell ref="I91:N91"/>
    <mergeCell ref="F92:G92"/>
    <mergeCell ref="F87:G87"/>
    <mergeCell ref="I89:N89"/>
    <mergeCell ref="I83:N83"/>
    <mergeCell ref="F84:G84"/>
    <mergeCell ref="C95:E97"/>
    <mergeCell ref="F95:G95"/>
    <mergeCell ref="I95:N95"/>
    <mergeCell ref="F96:G96"/>
    <mergeCell ref="I96:N96"/>
    <mergeCell ref="F97:G97"/>
    <mergeCell ref="C98:E100"/>
    <mergeCell ref="F98:G98"/>
    <mergeCell ref="I98:N98"/>
    <mergeCell ref="F99:G99"/>
    <mergeCell ref="I99:N99"/>
    <mergeCell ref="F100:G100"/>
    <mergeCell ref="I100:N100"/>
    <mergeCell ref="F64:G64"/>
    <mergeCell ref="I68:N68"/>
    <mergeCell ref="F69:G69"/>
    <mergeCell ref="F70:G70"/>
    <mergeCell ref="I94:N94"/>
    <mergeCell ref="D89:E94"/>
    <mergeCell ref="F94:G94"/>
    <mergeCell ref="F86:G86"/>
    <mergeCell ref="F88:G88"/>
    <mergeCell ref="I88:N88"/>
    <mergeCell ref="F89:G89"/>
    <mergeCell ref="I64:N64"/>
    <mergeCell ref="E62:E64"/>
    <mergeCell ref="F63:G63"/>
    <mergeCell ref="I63:N63"/>
    <mergeCell ref="F62:G62"/>
    <mergeCell ref="I62:N62"/>
    <mergeCell ref="I80:N80"/>
    <mergeCell ref="F72:G72"/>
    <mergeCell ref="I72:N72"/>
    <mergeCell ref="F76:G76"/>
    <mergeCell ref="F74:G74"/>
    <mergeCell ref="I74:N74"/>
    <mergeCell ref="F75:G75"/>
    <mergeCell ref="E65:E70"/>
    <mergeCell ref="F65:G65"/>
    <mergeCell ref="I65:N65"/>
    <mergeCell ref="F66:G66"/>
    <mergeCell ref="I66:N66"/>
    <mergeCell ref="F67:G67"/>
    <mergeCell ref="I67:N67"/>
    <mergeCell ref="F68:G68"/>
    <mergeCell ref="I69:N69"/>
    <mergeCell ref="I70:N70"/>
    <mergeCell ref="F71:G71"/>
    <mergeCell ref="I71:N71"/>
    <mergeCell ref="I32:N32"/>
    <mergeCell ref="F33:G33"/>
    <mergeCell ref="F46:G46"/>
    <mergeCell ref="F37:G37"/>
    <mergeCell ref="I51:N51"/>
    <mergeCell ref="F52:G52"/>
    <mergeCell ref="I52:N52"/>
    <mergeCell ref="I45:N45"/>
    <mergeCell ref="I46:N46"/>
    <mergeCell ref="I39:N39"/>
    <mergeCell ref="F40:G40"/>
    <mergeCell ref="I40:N40"/>
    <mergeCell ref="F42:G42"/>
    <mergeCell ref="I42:N42"/>
    <mergeCell ref="F41:G41"/>
    <mergeCell ref="I41:N41"/>
    <mergeCell ref="F47:G47"/>
    <mergeCell ref="I47:N47"/>
    <mergeCell ref="I37:N37"/>
    <mergeCell ref="F38:G38"/>
    <mergeCell ref="I38:N38"/>
    <mergeCell ref="F48:G48"/>
    <mergeCell ref="I48:N48"/>
    <mergeCell ref="F49:G49"/>
    <mergeCell ref="I33:N33"/>
    <mergeCell ref="F34:G34"/>
    <mergeCell ref="I17:N17"/>
    <mergeCell ref="F18:G18"/>
    <mergeCell ref="I21:N21"/>
    <mergeCell ref="F22:G22"/>
    <mergeCell ref="I18:N18"/>
    <mergeCell ref="F23:G23"/>
    <mergeCell ref="I34:N34"/>
    <mergeCell ref="I11:N11"/>
    <mergeCell ref="F12:G12"/>
    <mergeCell ref="F28:G28"/>
    <mergeCell ref="I28:N28"/>
    <mergeCell ref="F29:G29"/>
    <mergeCell ref="I29:N29"/>
    <mergeCell ref="F31:G31"/>
    <mergeCell ref="I31:N31"/>
    <mergeCell ref="F32:G32"/>
    <mergeCell ref="I12:N12"/>
    <mergeCell ref="F11:G11"/>
    <mergeCell ref="F15:G15"/>
    <mergeCell ref="F25:G25"/>
    <mergeCell ref="I25:N25"/>
    <mergeCell ref="F26:G26"/>
    <mergeCell ref="F13:G13"/>
    <mergeCell ref="I13:N13"/>
    <mergeCell ref="F14:G14"/>
    <mergeCell ref="I14:N14"/>
    <mergeCell ref="F19:G19"/>
    <mergeCell ref="I19:N19"/>
    <mergeCell ref="F20:G20"/>
    <mergeCell ref="I20:N20"/>
    <mergeCell ref="F21:G21"/>
    <mergeCell ref="A4:N4"/>
    <mergeCell ref="F6:G6"/>
    <mergeCell ref="F10:G10"/>
    <mergeCell ref="I10:N10"/>
    <mergeCell ref="F17:G17"/>
    <mergeCell ref="B7:B52"/>
    <mergeCell ref="C7:C52"/>
    <mergeCell ref="D7:D52"/>
    <mergeCell ref="E50:E52"/>
    <mergeCell ref="F35:G35"/>
    <mergeCell ref="I35:N35"/>
    <mergeCell ref="E44:E49"/>
    <mergeCell ref="F44:G44"/>
    <mergeCell ref="I44:N44"/>
    <mergeCell ref="F45:G45"/>
    <mergeCell ref="F36:G36"/>
    <mergeCell ref="I36:N36"/>
    <mergeCell ref="I26:N26"/>
    <mergeCell ref="F27:G27"/>
    <mergeCell ref="I27:N27"/>
    <mergeCell ref="F16:G16"/>
    <mergeCell ref="I16:N16"/>
    <mergeCell ref="F30:G30"/>
    <mergeCell ref="I30:N30"/>
    <mergeCell ref="H123:I123"/>
    <mergeCell ref="A162:O162"/>
    <mergeCell ref="I76:N76"/>
    <mergeCell ref="D77:E82"/>
    <mergeCell ref="F77:G77"/>
    <mergeCell ref="I77:N77"/>
    <mergeCell ref="F78:G78"/>
    <mergeCell ref="I78:N78"/>
    <mergeCell ref="F79:G79"/>
    <mergeCell ref="B157:E158"/>
    <mergeCell ref="B159:F159"/>
    <mergeCell ref="I158:N158"/>
    <mergeCell ref="I159:N159"/>
    <mergeCell ref="I81:N81"/>
    <mergeCell ref="E71:E76"/>
    <mergeCell ref="I79:N79"/>
    <mergeCell ref="F80:G80"/>
    <mergeCell ref="F81:G81"/>
    <mergeCell ref="A143:O143"/>
    <mergeCell ref="I92:N92"/>
    <mergeCell ref="I97:N97"/>
    <mergeCell ref="D83:E88"/>
    <mergeCell ref="F83:G83"/>
    <mergeCell ref="B115:E115"/>
    <mergeCell ref="A5:A6"/>
    <mergeCell ref="B5:E6"/>
    <mergeCell ref="F5:H5"/>
    <mergeCell ref="I5:N6"/>
    <mergeCell ref="O5:O6"/>
    <mergeCell ref="A60:A61"/>
    <mergeCell ref="B60:E61"/>
    <mergeCell ref="F60:H60"/>
    <mergeCell ref="I60:N61"/>
    <mergeCell ref="O60:O61"/>
    <mergeCell ref="F39:G39"/>
    <mergeCell ref="I23:N23"/>
    <mergeCell ref="F24:G24"/>
    <mergeCell ref="I24:N24"/>
    <mergeCell ref="E7:E13"/>
    <mergeCell ref="F7:G7"/>
    <mergeCell ref="I7:N7"/>
    <mergeCell ref="F8:G8"/>
    <mergeCell ref="I8:N8"/>
    <mergeCell ref="F9:G9"/>
    <mergeCell ref="I9:N9"/>
    <mergeCell ref="I22:N22"/>
    <mergeCell ref="E14:E43"/>
    <mergeCell ref="I15:N15"/>
    <mergeCell ref="I102:N102"/>
    <mergeCell ref="I103:N103"/>
    <mergeCell ref="I104:N104"/>
    <mergeCell ref="I105:N105"/>
    <mergeCell ref="I43:N43"/>
    <mergeCell ref="I84:N84"/>
    <mergeCell ref="F85:G85"/>
    <mergeCell ref="I85:N85"/>
    <mergeCell ref="I86:N86"/>
    <mergeCell ref="F43:G43"/>
    <mergeCell ref="F50:G50"/>
    <mergeCell ref="I49:N49"/>
    <mergeCell ref="I50:N50"/>
    <mergeCell ref="F51:G51"/>
    <mergeCell ref="A59:N59"/>
    <mergeCell ref="F61:G61"/>
    <mergeCell ref="A53:O53"/>
    <mergeCell ref="A55:O55"/>
    <mergeCell ref="A54:O54"/>
    <mergeCell ref="C62:C94"/>
    <mergeCell ref="F73:G73"/>
    <mergeCell ref="D62:D76"/>
    <mergeCell ref="I73:N73"/>
    <mergeCell ref="I75:N75"/>
    <mergeCell ref="I106:N106"/>
    <mergeCell ref="A109:M109"/>
    <mergeCell ref="A110:O110"/>
    <mergeCell ref="C116:E141"/>
    <mergeCell ref="H141:N141"/>
    <mergeCell ref="C142:O142"/>
    <mergeCell ref="H134:N134"/>
    <mergeCell ref="I136:N136"/>
    <mergeCell ref="F115:N115"/>
    <mergeCell ref="F135:H135"/>
    <mergeCell ref="I135:N135"/>
    <mergeCell ref="B62:B106"/>
    <mergeCell ref="B107:E107"/>
    <mergeCell ref="F107:G107"/>
    <mergeCell ref="B108:G108"/>
    <mergeCell ref="H108:O108"/>
    <mergeCell ref="C101:E103"/>
    <mergeCell ref="F102:G102"/>
    <mergeCell ref="F103:G103"/>
    <mergeCell ref="C104:E106"/>
    <mergeCell ref="F104:G104"/>
    <mergeCell ref="F105:G105"/>
    <mergeCell ref="F106:G106"/>
    <mergeCell ref="I107:N107"/>
  </mergeCells>
  <pageMargins left="0.70866141732283472" right="0.31496062992125984" top="0.74803149606299213" bottom="0.74803149606299213" header="0.31496062992125984" footer="0.31496062992125984"/>
  <pageSetup paperSize="9" scale="57" fitToHeight="0" orientation="portrait" r:id="rId1"/>
  <rowBreaks count="3" manualBreakCount="3">
    <brk id="55" max="16383" man="1"/>
    <brk id="110" max="14" man="1"/>
    <brk id="16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8"/>
  <sheetViews>
    <sheetView topLeftCell="A7" zoomScale="80" zoomScaleNormal="80" zoomScaleSheetLayoutView="70" workbookViewId="0">
      <selection activeCell="Q10" sqref="Q10:Q11"/>
    </sheetView>
  </sheetViews>
  <sheetFormatPr baseColWidth="10" defaultColWidth="11.42578125" defaultRowHeight="12.75" x14ac:dyDescent="0.2"/>
  <cols>
    <col min="1" max="2" width="11.42578125" style="9"/>
    <col min="3" max="3" width="10.140625" style="9" customWidth="1"/>
    <col min="4" max="4" width="6.42578125" style="9" customWidth="1"/>
    <col min="5" max="5" width="3.42578125" style="9" customWidth="1"/>
    <col min="6" max="6" width="9.7109375" style="9" customWidth="1"/>
    <col min="7" max="7" width="15.7109375" style="9" customWidth="1"/>
    <col min="8" max="8" width="14.7109375" style="9" customWidth="1"/>
    <col min="9" max="9" width="11.28515625" style="9" customWidth="1"/>
    <col min="10" max="10" width="11.42578125" style="9"/>
    <col min="11" max="11" width="14.28515625" style="9" customWidth="1"/>
    <col min="12" max="12" width="13.7109375" style="9" customWidth="1"/>
    <col min="13" max="13" width="15" style="9" customWidth="1"/>
    <col min="14" max="16384" width="11.42578125" style="9"/>
  </cols>
  <sheetData>
    <row r="1" spans="1:13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8" customFormat="1" ht="19.5" customHeight="1" x14ac:dyDescent="0.2">
      <c r="A2" s="51"/>
      <c r="B2" s="52"/>
      <c r="C2" s="51"/>
      <c r="D2" s="51"/>
      <c r="E2" s="51"/>
      <c r="F2" s="529"/>
      <c r="G2" s="529"/>
      <c r="H2" s="529"/>
      <c r="I2" s="529"/>
      <c r="J2" s="529"/>
      <c r="K2" s="529"/>
      <c r="L2" s="529"/>
      <c r="M2" s="529"/>
    </row>
    <row r="3" spans="1:13" s="8" customFormat="1" ht="19.5" customHeight="1" x14ac:dyDescent="0.2">
      <c r="A3" s="51"/>
      <c r="B3" s="52"/>
      <c r="C3" s="51"/>
      <c r="D3" s="51"/>
      <c r="E3" s="529" t="s">
        <v>272</v>
      </c>
      <c r="F3" s="529"/>
      <c r="G3" s="529"/>
      <c r="H3" s="529"/>
      <c r="I3" s="529"/>
      <c r="J3" s="529"/>
      <c r="K3" s="529"/>
      <c r="L3" s="529"/>
      <c r="M3" s="81"/>
    </row>
    <row r="4" spans="1:13" s="8" customFormat="1" ht="18.75" customHeight="1" x14ac:dyDescent="0.2">
      <c r="A4" s="54"/>
      <c r="B4" s="54"/>
      <c r="C4" s="54"/>
      <c r="D4" s="54"/>
      <c r="E4" s="54"/>
      <c r="F4" s="527" t="s">
        <v>275</v>
      </c>
      <c r="G4" s="527"/>
      <c r="H4" s="527"/>
      <c r="I4" s="527"/>
      <c r="J4" s="527"/>
      <c r="K4" s="527"/>
      <c r="L4" s="527"/>
      <c r="M4" s="160" t="s">
        <v>458</v>
      </c>
    </row>
    <row r="5" spans="1:13" ht="21.95" hidden="1" customHeight="1" x14ac:dyDescent="0.2">
      <c r="A5" s="82"/>
      <c r="B5" s="82"/>
      <c r="C5" s="82"/>
      <c r="D5" s="82"/>
      <c r="E5" s="82"/>
      <c r="F5" s="82"/>
      <c r="G5" s="83"/>
      <c r="H5" s="83"/>
      <c r="I5" s="83"/>
      <c r="J5" s="83"/>
      <c r="K5" s="83"/>
      <c r="L5" s="83"/>
      <c r="M5" s="83"/>
    </row>
    <row r="6" spans="1:13" ht="10.5" customHeight="1" x14ac:dyDescent="0.2">
      <c r="A6" s="82"/>
      <c r="B6" s="82"/>
      <c r="C6" s="82"/>
      <c r="D6" s="82"/>
      <c r="E6" s="82"/>
      <c r="F6" s="82"/>
      <c r="G6" s="83"/>
      <c r="H6" s="83"/>
      <c r="I6" s="83"/>
      <c r="J6" s="83"/>
      <c r="K6" s="83"/>
      <c r="L6" s="83"/>
      <c r="M6" s="83"/>
    </row>
    <row r="7" spans="1:13" ht="24" customHeight="1" x14ac:dyDescent="0.25">
      <c r="A7" s="622" t="s">
        <v>270</v>
      </c>
      <c r="B7" s="622"/>
      <c r="C7" s="622"/>
      <c r="D7" s="622"/>
      <c r="E7" s="622"/>
      <c r="F7" s="622"/>
      <c r="G7" s="622"/>
      <c r="H7" s="622"/>
      <c r="I7" s="622"/>
      <c r="J7" s="622"/>
      <c r="K7" s="622"/>
      <c r="L7" s="622"/>
      <c r="M7" s="622"/>
    </row>
    <row r="8" spans="1:13" s="36" customFormat="1" ht="30.75" customHeight="1" x14ac:dyDescent="0.2">
      <c r="A8" s="84" t="s">
        <v>161</v>
      </c>
      <c r="B8" s="85"/>
      <c r="C8" s="85"/>
      <c r="D8" s="86"/>
      <c r="E8" s="86"/>
      <c r="F8" s="87" t="s">
        <v>162</v>
      </c>
      <c r="G8" s="86"/>
      <c r="H8" s="86"/>
      <c r="I8" s="86"/>
      <c r="J8" s="88"/>
      <c r="K8" s="88"/>
      <c r="L8" s="88"/>
      <c r="M8" s="89"/>
    </row>
    <row r="9" spans="1:13" s="37" customFormat="1" ht="6.75" customHeight="1" x14ac:dyDescent="0.2">
      <c r="A9" s="84"/>
      <c r="B9" s="90"/>
      <c r="C9" s="90"/>
      <c r="D9" s="91"/>
      <c r="E9" s="91"/>
      <c r="F9" s="86"/>
      <c r="G9" s="86"/>
      <c r="H9" s="86"/>
      <c r="I9" s="86"/>
      <c r="J9" s="86"/>
      <c r="K9" s="86"/>
      <c r="L9" s="86"/>
      <c r="M9" s="89"/>
    </row>
    <row r="10" spans="1:13" s="39" customFormat="1" ht="39" customHeight="1" x14ac:dyDescent="0.2">
      <c r="A10" s="618" t="s">
        <v>163</v>
      </c>
      <c r="B10" s="619"/>
      <c r="C10" s="619"/>
      <c r="D10" s="620"/>
      <c r="E10" s="38"/>
      <c r="F10" s="621" t="s">
        <v>164</v>
      </c>
      <c r="G10" s="621"/>
      <c r="H10" s="44" t="s">
        <v>165</v>
      </c>
      <c r="I10" s="44" t="s">
        <v>166</v>
      </c>
      <c r="J10" s="44" t="s">
        <v>167</v>
      </c>
      <c r="K10" s="44" t="s">
        <v>168</v>
      </c>
      <c r="L10" s="44" t="s">
        <v>169</v>
      </c>
      <c r="M10" s="44" t="s">
        <v>170</v>
      </c>
    </row>
    <row r="11" spans="1:13" s="39" customFormat="1" ht="27.75" customHeight="1" x14ac:dyDescent="0.2">
      <c r="A11" s="608" t="s">
        <v>171</v>
      </c>
      <c r="B11" s="609"/>
      <c r="C11" s="610"/>
      <c r="D11" s="92"/>
      <c r="E11" s="93"/>
      <c r="F11" s="612" t="s">
        <v>172</v>
      </c>
      <c r="G11" s="612"/>
      <c r="H11" s="94"/>
      <c r="I11" s="94"/>
      <c r="J11" s="94"/>
      <c r="K11" s="94"/>
      <c r="L11" s="94"/>
      <c r="M11" s="94"/>
    </row>
    <row r="12" spans="1:13" s="39" customFormat="1" ht="18" customHeight="1" x14ac:dyDescent="0.2">
      <c r="A12" s="608" t="s">
        <v>173</v>
      </c>
      <c r="B12" s="609"/>
      <c r="C12" s="610"/>
      <c r="D12" s="95"/>
      <c r="E12" s="96"/>
      <c r="F12" s="612" t="s">
        <v>174</v>
      </c>
      <c r="G12" s="612"/>
      <c r="H12" s="94"/>
      <c r="I12" s="94"/>
      <c r="J12" s="94"/>
      <c r="K12" s="94"/>
      <c r="L12" s="94"/>
      <c r="M12" s="94"/>
    </row>
    <row r="13" spans="1:13" s="39" customFormat="1" ht="24.75" customHeight="1" x14ac:dyDescent="0.2">
      <c r="A13" s="608" t="s">
        <v>175</v>
      </c>
      <c r="B13" s="609"/>
      <c r="C13" s="610"/>
      <c r="D13" s="92"/>
      <c r="E13" s="93"/>
      <c r="F13" s="612" t="s">
        <v>176</v>
      </c>
      <c r="G13" s="612"/>
      <c r="H13" s="94"/>
      <c r="I13" s="94"/>
      <c r="J13" s="94"/>
      <c r="K13" s="94"/>
      <c r="L13" s="94"/>
      <c r="M13" s="94"/>
    </row>
    <row r="14" spans="1:13" s="39" customFormat="1" ht="24.75" customHeight="1" x14ac:dyDescent="0.2">
      <c r="A14" s="608" t="s">
        <v>177</v>
      </c>
      <c r="B14" s="609"/>
      <c r="C14" s="610"/>
      <c r="D14" s="95"/>
      <c r="E14" s="96"/>
      <c r="F14" s="612" t="s">
        <v>178</v>
      </c>
      <c r="G14" s="612"/>
      <c r="H14" s="94"/>
      <c r="I14" s="94"/>
      <c r="J14" s="94"/>
      <c r="K14" s="94"/>
      <c r="L14" s="94"/>
      <c r="M14" s="94"/>
    </row>
    <row r="15" spans="1:13" s="39" customFormat="1" ht="18" customHeight="1" x14ac:dyDescent="0.2">
      <c r="A15" s="608" t="s">
        <v>179</v>
      </c>
      <c r="B15" s="609"/>
      <c r="C15" s="610"/>
      <c r="D15" s="92"/>
      <c r="E15" s="93"/>
      <c r="F15" s="612" t="s">
        <v>180</v>
      </c>
      <c r="G15" s="612"/>
      <c r="H15" s="94"/>
      <c r="I15" s="94"/>
      <c r="J15" s="94"/>
      <c r="K15" s="94"/>
      <c r="L15" s="94"/>
      <c r="M15" s="94"/>
    </row>
    <row r="16" spans="1:13" s="39" customFormat="1" ht="18" customHeight="1" x14ac:dyDescent="0.2">
      <c r="A16" s="608" t="s">
        <v>181</v>
      </c>
      <c r="B16" s="609"/>
      <c r="C16" s="610"/>
      <c r="D16" s="92"/>
      <c r="E16" s="96"/>
      <c r="F16" s="612" t="s">
        <v>182</v>
      </c>
      <c r="G16" s="612"/>
      <c r="H16" s="94"/>
      <c r="I16" s="94"/>
      <c r="J16" s="94"/>
      <c r="K16" s="94"/>
      <c r="L16" s="94"/>
      <c r="M16" s="94"/>
    </row>
    <row r="17" spans="1:13" s="40" customFormat="1" ht="18" customHeight="1" x14ac:dyDescent="0.2">
      <c r="A17" s="608" t="s">
        <v>183</v>
      </c>
      <c r="B17" s="609"/>
      <c r="C17" s="610"/>
      <c r="D17" s="95"/>
      <c r="E17" s="93"/>
      <c r="F17" s="612" t="s">
        <v>184</v>
      </c>
      <c r="G17" s="612"/>
      <c r="H17" s="94"/>
      <c r="I17" s="94"/>
      <c r="J17" s="94"/>
      <c r="K17" s="94"/>
      <c r="L17" s="94"/>
      <c r="M17" s="94"/>
    </row>
    <row r="18" spans="1:13" s="40" customFormat="1" ht="27.75" customHeight="1" x14ac:dyDescent="0.2">
      <c r="A18" s="608" t="s">
        <v>185</v>
      </c>
      <c r="B18" s="609"/>
      <c r="C18" s="610"/>
      <c r="D18" s="92"/>
      <c r="E18" s="96"/>
      <c r="F18" s="612" t="s">
        <v>186</v>
      </c>
      <c r="G18" s="612"/>
      <c r="H18" s="94"/>
      <c r="I18" s="94"/>
      <c r="J18" s="94"/>
      <c r="K18" s="94"/>
      <c r="L18" s="94"/>
      <c r="M18" s="94"/>
    </row>
    <row r="19" spans="1:13" s="40" customFormat="1" ht="43.5" customHeight="1" x14ac:dyDescent="0.2">
      <c r="A19" s="608" t="s">
        <v>187</v>
      </c>
      <c r="B19" s="609"/>
      <c r="C19" s="610"/>
      <c r="D19" s="95"/>
      <c r="E19" s="93"/>
      <c r="F19" s="612" t="s">
        <v>188</v>
      </c>
      <c r="G19" s="612"/>
      <c r="H19" s="94"/>
      <c r="I19" s="94"/>
      <c r="J19" s="94"/>
      <c r="K19" s="94"/>
      <c r="L19" s="94"/>
      <c r="M19" s="94"/>
    </row>
    <row r="20" spans="1:13" s="40" customFormat="1" ht="18" customHeight="1" x14ac:dyDescent="0.2">
      <c r="A20" s="608" t="s">
        <v>189</v>
      </c>
      <c r="B20" s="609"/>
      <c r="C20" s="610"/>
      <c r="D20" s="92"/>
      <c r="E20" s="97"/>
      <c r="F20" s="608" t="s">
        <v>190</v>
      </c>
      <c r="G20" s="610"/>
      <c r="H20" s="94"/>
      <c r="I20" s="94"/>
      <c r="J20" s="94"/>
      <c r="K20" s="94"/>
      <c r="L20" s="94"/>
      <c r="M20" s="94"/>
    </row>
    <row r="21" spans="1:13" s="39" customFormat="1" ht="18" customHeight="1" x14ac:dyDescent="0.2">
      <c r="A21" s="608" t="s">
        <v>191</v>
      </c>
      <c r="B21" s="609"/>
      <c r="C21" s="610"/>
      <c r="D21" s="95"/>
      <c r="E21" s="93"/>
      <c r="F21" s="612" t="s">
        <v>192</v>
      </c>
      <c r="G21" s="612"/>
      <c r="H21" s="94"/>
      <c r="I21" s="94"/>
      <c r="J21" s="94"/>
      <c r="K21" s="94"/>
      <c r="L21" s="94"/>
      <c r="M21" s="94"/>
    </row>
    <row r="22" spans="1:13" s="39" customFormat="1" ht="18" customHeight="1" x14ac:dyDescent="0.2">
      <c r="A22" s="608" t="s">
        <v>193</v>
      </c>
      <c r="B22" s="609"/>
      <c r="C22" s="610"/>
      <c r="D22" s="92"/>
      <c r="E22" s="96"/>
      <c r="F22" s="612" t="s">
        <v>194</v>
      </c>
      <c r="G22" s="612"/>
      <c r="H22" s="94"/>
      <c r="I22" s="94"/>
      <c r="J22" s="94"/>
      <c r="K22" s="94"/>
      <c r="L22" s="94"/>
      <c r="M22" s="94"/>
    </row>
    <row r="23" spans="1:13" s="39" customFormat="1" ht="18" customHeight="1" x14ac:dyDescent="0.2">
      <c r="A23" s="608" t="s">
        <v>195</v>
      </c>
      <c r="B23" s="609"/>
      <c r="C23" s="610"/>
      <c r="D23" s="95"/>
      <c r="E23" s="93"/>
      <c r="F23" s="612" t="s">
        <v>196</v>
      </c>
      <c r="G23" s="612"/>
      <c r="H23" s="94"/>
      <c r="I23" s="94"/>
      <c r="J23" s="94"/>
      <c r="K23" s="94"/>
      <c r="L23" s="94"/>
      <c r="M23" s="94"/>
    </row>
    <row r="24" spans="1:13" s="39" customFormat="1" ht="18" customHeight="1" x14ac:dyDescent="0.2">
      <c r="A24" s="608" t="s">
        <v>197</v>
      </c>
      <c r="B24" s="609"/>
      <c r="C24" s="610"/>
      <c r="D24" s="92"/>
      <c r="E24" s="96"/>
      <c r="F24" s="612" t="s">
        <v>198</v>
      </c>
      <c r="G24" s="612"/>
      <c r="H24" s="94"/>
      <c r="I24" s="94"/>
      <c r="J24" s="94"/>
      <c r="K24" s="94"/>
      <c r="L24" s="94"/>
      <c r="M24" s="94"/>
    </row>
    <row r="25" spans="1:13" s="37" customFormat="1" ht="15.75" customHeight="1" x14ac:dyDescent="0.2">
      <c r="A25" s="608" t="s">
        <v>199</v>
      </c>
      <c r="B25" s="609"/>
      <c r="C25" s="610"/>
      <c r="D25" s="98"/>
      <c r="E25" s="91"/>
      <c r="F25" s="613"/>
      <c r="G25" s="613"/>
      <c r="H25" s="613"/>
      <c r="I25" s="86"/>
      <c r="J25" s="86"/>
      <c r="K25" s="86"/>
      <c r="L25" s="86"/>
      <c r="M25" s="89"/>
    </row>
    <row r="26" spans="1:13" s="37" customFormat="1" ht="18" customHeight="1" x14ac:dyDescent="0.2">
      <c r="A26" s="614" t="s">
        <v>200</v>
      </c>
      <c r="B26" s="615"/>
      <c r="C26" s="616"/>
      <c r="D26" s="41"/>
      <c r="E26" s="35"/>
      <c r="F26" s="617" t="s">
        <v>201</v>
      </c>
      <c r="G26" s="617"/>
      <c r="H26" s="617"/>
      <c r="J26" s="611" t="s">
        <v>202</v>
      </c>
      <c r="K26" s="611"/>
      <c r="L26" s="611"/>
      <c r="M26" s="611"/>
    </row>
    <row r="27" spans="1:13" s="37" customFormat="1" ht="18" customHeight="1" x14ac:dyDescent="0.2">
      <c r="A27" s="608" t="s">
        <v>203</v>
      </c>
      <c r="B27" s="609"/>
      <c r="C27" s="610"/>
      <c r="D27" s="99"/>
      <c r="E27" s="91"/>
      <c r="F27" s="604" t="s">
        <v>204</v>
      </c>
      <c r="G27" s="605"/>
      <c r="H27" s="100"/>
      <c r="I27" s="101"/>
      <c r="J27" s="606"/>
      <c r="K27" s="606"/>
      <c r="L27" s="606"/>
      <c r="M27" s="606"/>
    </row>
    <row r="28" spans="1:13" ht="18" customHeight="1" x14ac:dyDescent="0.2">
      <c r="A28" s="608" t="s">
        <v>205</v>
      </c>
      <c r="B28" s="609"/>
      <c r="C28" s="610"/>
      <c r="D28" s="102"/>
      <c r="E28" s="86"/>
      <c r="F28" s="604" t="s">
        <v>206</v>
      </c>
      <c r="G28" s="605"/>
      <c r="H28" s="99"/>
      <c r="I28" s="86"/>
      <c r="J28" s="606"/>
      <c r="K28" s="606"/>
      <c r="L28" s="606"/>
      <c r="M28" s="606"/>
    </row>
    <row r="29" spans="1:13" ht="22.5" customHeight="1" x14ac:dyDescent="0.2">
      <c r="A29" s="608" t="s">
        <v>207</v>
      </c>
      <c r="B29" s="609"/>
      <c r="C29" s="610"/>
      <c r="D29" s="99"/>
      <c r="E29" s="91"/>
      <c r="F29" s="604" t="s">
        <v>208</v>
      </c>
      <c r="G29" s="605"/>
      <c r="H29" s="99"/>
      <c r="I29" s="86"/>
      <c r="J29" s="606"/>
      <c r="K29" s="606"/>
      <c r="L29" s="606"/>
      <c r="M29" s="606"/>
    </row>
    <row r="30" spans="1:13" ht="26.25" customHeight="1" x14ac:dyDescent="0.2">
      <c r="A30" s="608" t="s">
        <v>209</v>
      </c>
      <c r="B30" s="609"/>
      <c r="C30" s="610"/>
      <c r="D30" s="102"/>
      <c r="E30" s="86"/>
      <c r="F30" s="608" t="s">
        <v>210</v>
      </c>
      <c r="G30" s="610"/>
      <c r="H30" s="103"/>
      <c r="I30" s="101"/>
      <c r="J30" s="606"/>
      <c r="K30" s="606"/>
      <c r="L30" s="606"/>
      <c r="M30" s="606"/>
    </row>
    <row r="31" spans="1:13" ht="18" customHeight="1" x14ac:dyDescent="0.2">
      <c r="A31" s="601"/>
      <c r="B31" s="602"/>
      <c r="C31" s="603"/>
      <c r="D31" s="102"/>
      <c r="E31" s="104"/>
      <c r="F31" s="604" t="s">
        <v>211</v>
      </c>
      <c r="G31" s="605"/>
      <c r="H31" s="100"/>
      <c r="I31" s="105"/>
      <c r="J31" s="606"/>
      <c r="K31" s="606"/>
      <c r="L31" s="606"/>
      <c r="M31" s="606"/>
    </row>
    <row r="32" spans="1:13" ht="18" customHeight="1" x14ac:dyDescent="0.2">
      <c r="A32" s="601"/>
      <c r="B32" s="602"/>
      <c r="C32" s="603"/>
      <c r="D32" s="102"/>
      <c r="E32" s="106"/>
      <c r="F32" s="604" t="s">
        <v>212</v>
      </c>
      <c r="G32" s="605"/>
      <c r="H32" s="100"/>
      <c r="I32" s="106"/>
      <c r="J32" s="606"/>
      <c r="K32" s="606"/>
      <c r="L32" s="606"/>
      <c r="M32" s="606"/>
    </row>
    <row r="33" spans="1:13" ht="18" customHeight="1" x14ac:dyDescent="0.2">
      <c r="A33" s="601"/>
      <c r="B33" s="602"/>
      <c r="C33" s="603"/>
      <c r="D33" s="102"/>
      <c r="E33" s="106"/>
      <c r="F33" s="604"/>
      <c r="G33" s="605"/>
      <c r="H33" s="100"/>
      <c r="I33" s="106"/>
      <c r="J33" s="606"/>
      <c r="K33" s="606"/>
      <c r="L33" s="606"/>
      <c r="M33" s="606"/>
    </row>
    <row r="34" spans="1:13" ht="18" customHeight="1" x14ac:dyDescent="0.2">
      <c r="A34" s="601"/>
      <c r="B34" s="602"/>
      <c r="C34" s="603"/>
      <c r="D34" s="102"/>
      <c r="E34" s="106"/>
      <c r="F34" s="604"/>
      <c r="G34" s="605"/>
      <c r="H34" s="100"/>
      <c r="I34" s="106"/>
      <c r="J34" s="606"/>
      <c r="K34" s="606"/>
      <c r="L34" s="606"/>
      <c r="M34" s="606"/>
    </row>
    <row r="35" spans="1:13" ht="18" customHeight="1" x14ac:dyDescent="0.2">
      <c r="A35" s="601"/>
      <c r="B35" s="602"/>
      <c r="C35" s="603"/>
      <c r="D35" s="102"/>
      <c r="E35" s="106"/>
      <c r="F35" s="604"/>
      <c r="G35" s="605"/>
      <c r="H35" s="100"/>
      <c r="I35" s="106"/>
      <c r="J35" s="606"/>
      <c r="K35" s="606"/>
      <c r="L35" s="606"/>
      <c r="M35" s="606"/>
    </row>
    <row r="36" spans="1:13" ht="18" customHeight="1" x14ac:dyDescent="0.2">
      <c r="A36" s="601"/>
      <c r="B36" s="602"/>
      <c r="C36" s="603"/>
      <c r="D36" s="102"/>
      <c r="E36" s="106"/>
      <c r="F36" s="604"/>
      <c r="G36" s="605"/>
      <c r="H36" s="100"/>
      <c r="I36" s="106"/>
      <c r="J36" s="606"/>
      <c r="K36" s="606"/>
      <c r="L36" s="606"/>
      <c r="M36" s="606"/>
    </row>
    <row r="37" spans="1:13" ht="17.25" customHeight="1" x14ac:dyDescent="0.2">
      <c r="A37" s="607" t="s">
        <v>213</v>
      </c>
      <c r="B37" s="607"/>
      <c r="C37" s="607"/>
      <c r="D37" s="607"/>
      <c r="E37" s="607"/>
      <c r="F37" s="607"/>
      <c r="G37" s="607"/>
      <c r="H37" s="607"/>
      <c r="I37" s="607"/>
      <c r="J37" s="607"/>
      <c r="K37" s="607"/>
      <c r="L37" s="607"/>
      <c r="M37" s="607"/>
    </row>
    <row r="38" spans="1:13" ht="15.75" customHeight="1" x14ac:dyDescent="0.2">
      <c r="A38" s="607" t="s">
        <v>214</v>
      </c>
      <c r="B38" s="607"/>
      <c r="C38" s="607"/>
      <c r="D38" s="607"/>
      <c r="E38" s="607"/>
      <c r="F38" s="607"/>
      <c r="G38" s="607"/>
      <c r="H38" s="607"/>
      <c r="I38" s="607"/>
      <c r="J38" s="607"/>
      <c r="K38" s="607"/>
      <c r="L38" s="607"/>
      <c r="M38" s="607"/>
    </row>
    <row r="39" spans="1:13" ht="15.75" customHeight="1" x14ac:dyDescent="0.2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</row>
    <row r="40" spans="1:13" s="8" customFormat="1" ht="15" x14ac:dyDescent="0.2">
      <c r="A40" s="502" t="s">
        <v>141</v>
      </c>
      <c r="B40" s="502"/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2"/>
    </row>
    <row r="41" spans="1:13" s="8" customFormat="1" ht="15" x14ac:dyDescent="0.2">
      <c r="A41" s="502"/>
      <c r="B41" s="502"/>
      <c r="C41" s="502"/>
      <c r="D41" s="502"/>
      <c r="E41" s="502"/>
      <c r="F41" s="502"/>
      <c r="G41" s="502"/>
      <c r="H41" s="502"/>
      <c r="I41" s="502"/>
      <c r="J41" s="502"/>
      <c r="K41" s="502"/>
      <c r="L41" s="502"/>
      <c r="M41" s="502"/>
    </row>
    <row r="42" spans="1:13" s="8" customFormat="1" ht="17.25" customHeight="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3" s="8" customFormat="1" ht="17.25" customHeight="1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1:13" s="8" customFormat="1" ht="17.25" customHeight="1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</row>
    <row r="45" spans="1:13" s="8" customFormat="1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3" s="8" customFormat="1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7" spans="1:13" s="8" customFormat="1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spans="1:13" s="8" customFormat="1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</row>
    <row r="49" spans="1:13" s="8" customForma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</row>
    <row r="50" spans="1:13" s="8" customForma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</row>
    <row r="51" spans="1:13" s="8" customForma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</row>
    <row r="52" spans="1:13" ht="18" customHeight="1" x14ac:dyDescent="0.2">
      <c r="A52" s="51"/>
      <c r="B52" s="51"/>
      <c r="C52" s="501" t="s">
        <v>132</v>
      </c>
      <c r="D52" s="501"/>
      <c r="E52" s="501"/>
      <c r="F52" s="501"/>
      <c r="G52" s="51"/>
      <c r="H52" s="51"/>
      <c r="I52" s="501" t="s">
        <v>15</v>
      </c>
      <c r="J52" s="501"/>
      <c r="K52" s="501"/>
      <c r="L52" s="501"/>
      <c r="M52" s="51"/>
    </row>
    <row r="53" spans="1:13" s="8" customFormat="1" ht="18" customHeight="1" x14ac:dyDescent="0.2">
      <c r="A53" s="51"/>
      <c r="B53" s="51"/>
      <c r="C53" s="495" t="s">
        <v>16</v>
      </c>
      <c r="D53" s="495"/>
      <c r="E53" s="495"/>
      <c r="F53" s="495"/>
      <c r="G53" s="51"/>
      <c r="H53" s="51"/>
      <c r="I53" s="495" t="s">
        <v>16</v>
      </c>
      <c r="J53" s="495"/>
      <c r="K53" s="495"/>
      <c r="L53" s="495"/>
      <c r="M53" s="51"/>
    </row>
    <row r="54" spans="1:13" s="8" customFormat="1" ht="18" customHeight="1" x14ac:dyDescent="0.2">
      <c r="A54" s="51"/>
      <c r="B54" s="51"/>
      <c r="C54" s="495" t="s">
        <v>133</v>
      </c>
      <c r="D54" s="495"/>
      <c r="E54" s="495"/>
      <c r="F54" s="495"/>
      <c r="G54" s="51"/>
      <c r="H54" s="51"/>
      <c r="I54" s="495" t="s">
        <v>17</v>
      </c>
      <c r="J54" s="495"/>
      <c r="K54" s="495"/>
      <c r="L54" s="495"/>
      <c r="M54" s="51"/>
    </row>
    <row r="55" spans="1:13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</row>
    <row r="56" spans="1:13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</row>
    <row r="57" spans="1:13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13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</sheetData>
  <mergeCells count="79">
    <mergeCell ref="A10:D10"/>
    <mergeCell ref="F10:G10"/>
    <mergeCell ref="A7:M7"/>
    <mergeCell ref="F2:M2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H25"/>
    <mergeCell ref="A26:C26"/>
    <mergeCell ref="F26:H26"/>
    <mergeCell ref="J26:M26"/>
    <mergeCell ref="A27:C27"/>
    <mergeCell ref="F27:G27"/>
    <mergeCell ref="J27:M27"/>
    <mergeCell ref="A28:C28"/>
    <mergeCell ref="F28:G28"/>
    <mergeCell ref="J28:M28"/>
    <mergeCell ref="J32:M32"/>
    <mergeCell ref="A29:C29"/>
    <mergeCell ref="F29:G29"/>
    <mergeCell ref="J29:M29"/>
    <mergeCell ref="A30:C30"/>
    <mergeCell ref="F30:G30"/>
    <mergeCell ref="J30:M30"/>
    <mergeCell ref="A35:C35"/>
    <mergeCell ref="F35:G35"/>
    <mergeCell ref="J35:M35"/>
    <mergeCell ref="E3:L3"/>
    <mergeCell ref="F4:L4"/>
    <mergeCell ref="A33:C33"/>
    <mergeCell ref="F33:G33"/>
    <mergeCell ref="J33:M33"/>
    <mergeCell ref="A34:C34"/>
    <mergeCell ref="F34:G34"/>
    <mergeCell ref="J34:M34"/>
    <mergeCell ref="A31:C31"/>
    <mergeCell ref="F31:G31"/>
    <mergeCell ref="J31:M31"/>
    <mergeCell ref="A32:C32"/>
    <mergeCell ref="F32:G32"/>
    <mergeCell ref="C54:F54"/>
    <mergeCell ref="I54:L54"/>
    <mergeCell ref="A36:C36"/>
    <mergeCell ref="F36:G36"/>
    <mergeCell ref="J36:M36"/>
    <mergeCell ref="A37:M37"/>
    <mergeCell ref="A38:M38"/>
    <mergeCell ref="A40:M40"/>
    <mergeCell ref="C52:F52"/>
    <mergeCell ref="I52:L52"/>
    <mergeCell ref="C53:F53"/>
    <mergeCell ref="I53:L53"/>
    <mergeCell ref="A41:M41"/>
  </mergeCells>
  <printOptions horizontalCentered="1"/>
  <pageMargins left="0.39370078740157483" right="0.39370078740157483" top="0.19685039370078741" bottom="0.19685039370078741" header="0" footer="0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topLeftCell="A7" workbookViewId="0">
      <selection activeCell="C43" sqref="C43:D43"/>
    </sheetView>
  </sheetViews>
  <sheetFormatPr baseColWidth="10" defaultColWidth="11.42578125" defaultRowHeight="12.75" x14ac:dyDescent="0.2"/>
  <cols>
    <col min="1" max="1" width="5.7109375" style="8" customWidth="1"/>
    <col min="2" max="2" width="31.85546875" style="8" customWidth="1"/>
    <col min="3" max="3" width="55.85546875" style="8" customWidth="1"/>
    <col min="4" max="4" width="12.42578125" style="8" customWidth="1"/>
    <col min="5" max="16384" width="11.42578125" style="8"/>
  </cols>
  <sheetData>
    <row r="1" spans="1:14" s="9" customFormat="1" ht="36.75" customHeight="1" x14ac:dyDescent="0.2">
      <c r="A1" s="51"/>
      <c r="B1" s="52"/>
      <c r="C1" s="53"/>
      <c r="D1" s="160" t="s">
        <v>459</v>
      </c>
      <c r="E1" s="22"/>
      <c r="G1" s="18"/>
    </row>
    <row r="2" spans="1:14" s="37" customFormat="1" ht="16.5" customHeight="1" x14ac:dyDescent="0.2">
      <c r="A2" s="495" t="s">
        <v>272</v>
      </c>
      <c r="B2" s="495"/>
      <c r="C2" s="495"/>
      <c r="D2" s="495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37" customFormat="1" ht="15.75" customHeight="1" x14ac:dyDescent="0.2">
      <c r="A3" s="495" t="s">
        <v>275</v>
      </c>
      <c r="B3" s="495"/>
      <c r="C3" s="495"/>
      <c r="D3" s="495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4" ht="21.75" customHeight="1" thickBot="1" x14ac:dyDescent="0.25">
      <c r="A4" s="627" t="s">
        <v>137</v>
      </c>
      <c r="B4" s="627"/>
      <c r="C4" s="627"/>
      <c r="D4" s="627"/>
    </row>
    <row r="5" spans="1:14" ht="27" customHeight="1" thickBot="1" x14ac:dyDescent="0.25">
      <c r="A5" s="32" t="s">
        <v>18</v>
      </c>
      <c r="B5" s="33" t="s">
        <v>159</v>
      </c>
      <c r="C5" s="628" t="s">
        <v>271</v>
      </c>
      <c r="D5" s="629"/>
    </row>
    <row r="6" spans="1:14" ht="15.95" customHeight="1" x14ac:dyDescent="0.2">
      <c r="A6" s="108">
        <v>1</v>
      </c>
      <c r="B6" s="630" t="s">
        <v>81</v>
      </c>
      <c r="C6" s="633" t="s">
        <v>117</v>
      </c>
      <c r="D6" s="634"/>
    </row>
    <row r="7" spans="1:14" ht="15.95" customHeight="1" x14ac:dyDescent="0.2">
      <c r="A7" s="109">
        <v>2</v>
      </c>
      <c r="B7" s="631"/>
      <c r="C7" s="623" t="s">
        <v>82</v>
      </c>
      <c r="D7" s="624"/>
    </row>
    <row r="8" spans="1:14" ht="15.95" customHeight="1" x14ac:dyDescent="0.2">
      <c r="A8" s="109">
        <v>3</v>
      </c>
      <c r="B8" s="631"/>
      <c r="C8" s="623" t="s">
        <v>105</v>
      </c>
      <c r="D8" s="624"/>
    </row>
    <row r="9" spans="1:14" ht="15.95" customHeight="1" x14ac:dyDescent="0.2">
      <c r="A9" s="109">
        <v>4</v>
      </c>
      <c r="B9" s="631"/>
      <c r="C9" s="623" t="s">
        <v>97</v>
      </c>
      <c r="D9" s="624"/>
    </row>
    <row r="10" spans="1:14" ht="15.95" customHeight="1" x14ac:dyDescent="0.2">
      <c r="A10" s="109">
        <v>5</v>
      </c>
      <c r="B10" s="631"/>
      <c r="C10" s="623" t="s">
        <v>98</v>
      </c>
      <c r="D10" s="624"/>
    </row>
    <row r="11" spans="1:14" ht="15.95" customHeight="1" x14ac:dyDescent="0.2">
      <c r="A11" s="109">
        <v>6</v>
      </c>
      <c r="B11" s="631"/>
      <c r="C11" s="623" t="s">
        <v>99</v>
      </c>
      <c r="D11" s="624"/>
    </row>
    <row r="12" spans="1:14" ht="15.95" customHeight="1" x14ac:dyDescent="0.2">
      <c r="A12" s="109">
        <v>7</v>
      </c>
      <c r="B12" s="631"/>
      <c r="C12" s="623" t="s">
        <v>118</v>
      </c>
      <c r="D12" s="624"/>
    </row>
    <row r="13" spans="1:14" ht="15.95" customHeight="1" x14ac:dyDescent="0.2">
      <c r="A13" s="109">
        <v>8</v>
      </c>
      <c r="B13" s="631"/>
      <c r="C13" s="623" t="s">
        <v>100</v>
      </c>
      <c r="D13" s="624"/>
    </row>
    <row r="14" spans="1:14" ht="15.95" customHeight="1" x14ac:dyDescent="0.2">
      <c r="A14" s="109">
        <v>9</v>
      </c>
      <c r="B14" s="631"/>
      <c r="C14" s="623" t="s">
        <v>107</v>
      </c>
      <c r="D14" s="624"/>
    </row>
    <row r="15" spans="1:14" ht="15.95" customHeight="1" x14ac:dyDescent="0.2">
      <c r="A15" s="109">
        <v>10</v>
      </c>
      <c r="B15" s="631"/>
      <c r="C15" s="623" t="s">
        <v>106</v>
      </c>
      <c r="D15" s="624"/>
    </row>
    <row r="16" spans="1:14" ht="15.95" customHeight="1" x14ac:dyDescent="0.2">
      <c r="A16" s="109">
        <v>11</v>
      </c>
      <c r="B16" s="631"/>
      <c r="C16" s="623" t="s">
        <v>109</v>
      </c>
      <c r="D16" s="624"/>
    </row>
    <row r="17" spans="1:4" ht="15.95" customHeight="1" x14ac:dyDescent="0.2">
      <c r="A17" s="109">
        <v>12</v>
      </c>
      <c r="B17" s="631"/>
      <c r="C17" s="623" t="s">
        <v>108</v>
      </c>
      <c r="D17" s="624"/>
    </row>
    <row r="18" spans="1:4" ht="15.95" customHeight="1" x14ac:dyDescent="0.2">
      <c r="A18" s="109">
        <v>13</v>
      </c>
      <c r="B18" s="631"/>
      <c r="C18" s="623" t="s">
        <v>110</v>
      </c>
      <c r="D18" s="624"/>
    </row>
    <row r="19" spans="1:4" ht="15.95" customHeight="1" x14ac:dyDescent="0.2">
      <c r="A19" s="109">
        <v>14</v>
      </c>
      <c r="B19" s="631"/>
      <c r="C19" s="623" t="s">
        <v>111</v>
      </c>
      <c r="D19" s="624"/>
    </row>
    <row r="20" spans="1:4" ht="15.95" customHeight="1" x14ac:dyDescent="0.2">
      <c r="A20" s="109">
        <v>15</v>
      </c>
      <c r="B20" s="631"/>
      <c r="C20" s="623" t="s">
        <v>86</v>
      </c>
      <c r="D20" s="624"/>
    </row>
    <row r="21" spans="1:4" ht="15.95" customHeight="1" x14ac:dyDescent="0.2">
      <c r="A21" s="109">
        <v>16</v>
      </c>
      <c r="B21" s="631"/>
      <c r="C21" s="623" t="s">
        <v>156</v>
      </c>
      <c r="D21" s="624"/>
    </row>
    <row r="22" spans="1:4" ht="15.95" customHeight="1" thickBot="1" x14ac:dyDescent="0.25">
      <c r="A22" s="110">
        <v>17</v>
      </c>
      <c r="B22" s="632"/>
      <c r="C22" s="625" t="s">
        <v>87</v>
      </c>
      <c r="D22" s="626"/>
    </row>
    <row r="23" spans="1:4" ht="15.95" customHeight="1" x14ac:dyDescent="0.2">
      <c r="A23" s="108">
        <v>18</v>
      </c>
      <c r="B23" s="630" t="s">
        <v>84</v>
      </c>
      <c r="C23" s="633" t="s">
        <v>80</v>
      </c>
      <c r="D23" s="634"/>
    </row>
    <row r="24" spans="1:4" ht="15.95" customHeight="1" x14ac:dyDescent="0.2">
      <c r="A24" s="109">
        <v>19</v>
      </c>
      <c r="B24" s="631"/>
      <c r="C24" s="635" t="s">
        <v>119</v>
      </c>
      <c r="D24" s="636"/>
    </row>
    <row r="25" spans="1:4" ht="15.95" customHeight="1" x14ac:dyDescent="0.2">
      <c r="A25" s="109">
        <v>20</v>
      </c>
      <c r="B25" s="631"/>
      <c r="C25" s="623" t="s">
        <v>85</v>
      </c>
      <c r="D25" s="624"/>
    </row>
    <row r="26" spans="1:4" ht="15.95" customHeight="1" x14ac:dyDescent="0.2">
      <c r="A26" s="109">
        <v>21</v>
      </c>
      <c r="B26" s="631"/>
      <c r="C26" s="623" t="s">
        <v>92</v>
      </c>
      <c r="D26" s="624"/>
    </row>
    <row r="27" spans="1:4" ht="15.95" customHeight="1" x14ac:dyDescent="0.2">
      <c r="A27" s="109">
        <v>22</v>
      </c>
      <c r="B27" s="631"/>
      <c r="C27" s="623" t="s">
        <v>91</v>
      </c>
      <c r="D27" s="624"/>
    </row>
    <row r="28" spans="1:4" ht="15.95" customHeight="1" x14ac:dyDescent="0.2">
      <c r="A28" s="109">
        <v>23</v>
      </c>
      <c r="B28" s="631"/>
      <c r="C28" s="635" t="s">
        <v>120</v>
      </c>
      <c r="D28" s="636"/>
    </row>
    <row r="29" spans="1:4" ht="15.95" customHeight="1" x14ac:dyDescent="0.2">
      <c r="A29" s="109">
        <v>24</v>
      </c>
      <c r="B29" s="631"/>
      <c r="C29" s="623" t="s">
        <v>100</v>
      </c>
      <c r="D29" s="624"/>
    </row>
    <row r="30" spans="1:4" ht="15.95" customHeight="1" x14ac:dyDescent="0.2">
      <c r="A30" s="109">
        <v>25</v>
      </c>
      <c r="B30" s="631"/>
      <c r="C30" s="623" t="s">
        <v>101</v>
      </c>
      <c r="D30" s="624"/>
    </row>
    <row r="31" spans="1:4" ht="15.95" customHeight="1" x14ac:dyDescent="0.2">
      <c r="A31" s="109">
        <v>26</v>
      </c>
      <c r="B31" s="631"/>
      <c r="C31" s="635" t="s">
        <v>103</v>
      </c>
      <c r="D31" s="636"/>
    </row>
    <row r="32" spans="1:4" ht="15.95" customHeight="1" x14ac:dyDescent="0.2">
      <c r="A32" s="109">
        <v>27</v>
      </c>
      <c r="B32" s="631"/>
      <c r="C32" s="635" t="s">
        <v>121</v>
      </c>
      <c r="D32" s="636"/>
    </row>
    <row r="33" spans="1:4" ht="15.95" customHeight="1" x14ac:dyDescent="0.2">
      <c r="A33" s="109">
        <v>28</v>
      </c>
      <c r="B33" s="631"/>
      <c r="C33" s="623" t="s">
        <v>90</v>
      </c>
      <c r="D33" s="624"/>
    </row>
    <row r="34" spans="1:4" ht="15.95" customHeight="1" x14ac:dyDescent="0.2">
      <c r="A34" s="109">
        <v>29</v>
      </c>
      <c r="B34" s="631"/>
      <c r="C34" s="623" t="s">
        <v>88</v>
      </c>
      <c r="D34" s="624"/>
    </row>
    <row r="35" spans="1:4" ht="15.95" customHeight="1" x14ac:dyDescent="0.2">
      <c r="A35" s="109">
        <v>30</v>
      </c>
      <c r="B35" s="631"/>
      <c r="C35" s="623" t="s">
        <v>114</v>
      </c>
      <c r="D35" s="624"/>
    </row>
    <row r="36" spans="1:4" ht="15.95" customHeight="1" thickBot="1" x14ac:dyDescent="0.25">
      <c r="A36" s="110">
        <v>31</v>
      </c>
      <c r="B36" s="632"/>
      <c r="C36" s="625" t="s">
        <v>115</v>
      </c>
      <c r="D36" s="626"/>
    </row>
    <row r="37" spans="1:4" ht="24" customHeight="1" x14ac:dyDescent="0.2">
      <c r="A37" s="108">
        <v>32</v>
      </c>
      <c r="B37" s="637" t="s">
        <v>93</v>
      </c>
      <c r="C37" s="633" t="s">
        <v>94</v>
      </c>
      <c r="D37" s="634"/>
    </row>
    <row r="38" spans="1:4" ht="24" customHeight="1" x14ac:dyDescent="0.2">
      <c r="A38" s="109">
        <v>33</v>
      </c>
      <c r="B38" s="638"/>
      <c r="C38" s="623" t="s">
        <v>95</v>
      </c>
      <c r="D38" s="624"/>
    </row>
    <row r="39" spans="1:4" ht="24" customHeight="1" thickBot="1" x14ac:dyDescent="0.25">
      <c r="A39" s="110">
        <v>34</v>
      </c>
      <c r="B39" s="639"/>
      <c r="C39" s="625" t="s">
        <v>102</v>
      </c>
      <c r="D39" s="626"/>
    </row>
    <row r="40" spans="1:4" ht="15.95" customHeight="1" x14ac:dyDescent="0.2">
      <c r="A40" s="108">
        <v>35</v>
      </c>
      <c r="B40" s="641" t="s">
        <v>155</v>
      </c>
      <c r="C40" s="644" t="s">
        <v>89</v>
      </c>
      <c r="D40" s="634"/>
    </row>
    <row r="41" spans="1:4" ht="15.95" customHeight="1" x14ac:dyDescent="0.2">
      <c r="A41" s="109">
        <v>36</v>
      </c>
      <c r="B41" s="642"/>
      <c r="C41" s="645" t="s">
        <v>96</v>
      </c>
      <c r="D41" s="624"/>
    </row>
    <row r="42" spans="1:4" ht="15.95" customHeight="1" x14ac:dyDescent="0.2">
      <c r="A42" s="109">
        <v>37</v>
      </c>
      <c r="B42" s="642"/>
      <c r="C42" s="645" t="s">
        <v>83</v>
      </c>
      <c r="D42" s="624"/>
    </row>
    <row r="43" spans="1:4" ht="15.95" customHeight="1" x14ac:dyDescent="0.2">
      <c r="A43" s="109">
        <v>38</v>
      </c>
      <c r="B43" s="642"/>
      <c r="C43" s="646" t="s">
        <v>103</v>
      </c>
      <c r="D43" s="636"/>
    </row>
    <row r="44" spans="1:4" ht="15.95" customHeight="1" x14ac:dyDescent="0.2">
      <c r="A44" s="109">
        <v>39</v>
      </c>
      <c r="B44" s="642"/>
      <c r="C44" s="645" t="s">
        <v>104</v>
      </c>
      <c r="D44" s="624"/>
    </row>
    <row r="45" spans="1:4" ht="15.95" customHeight="1" x14ac:dyDescent="0.2">
      <c r="A45" s="109">
        <v>40</v>
      </c>
      <c r="B45" s="642"/>
      <c r="C45" s="645" t="s">
        <v>112</v>
      </c>
      <c r="D45" s="624"/>
    </row>
    <row r="46" spans="1:4" ht="15.95" customHeight="1" x14ac:dyDescent="0.2">
      <c r="A46" s="109">
        <v>41</v>
      </c>
      <c r="B46" s="642"/>
      <c r="C46" s="645" t="s">
        <v>113</v>
      </c>
      <c r="D46" s="624"/>
    </row>
    <row r="47" spans="1:4" ht="15.95" customHeight="1" thickBot="1" x14ac:dyDescent="0.25">
      <c r="A47" s="110">
        <v>42</v>
      </c>
      <c r="B47" s="643"/>
      <c r="C47" s="647" t="s">
        <v>116</v>
      </c>
      <c r="D47" s="626"/>
    </row>
    <row r="48" spans="1:4" ht="42" customHeight="1" x14ac:dyDescent="0.2">
      <c r="A48" s="640" t="s">
        <v>138</v>
      </c>
      <c r="B48" s="640"/>
      <c r="C48" s="640"/>
      <c r="D48" s="640"/>
    </row>
  </sheetData>
  <mergeCells count="51">
    <mergeCell ref="B37:B39"/>
    <mergeCell ref="A48:D48"/>
    <mergeCell ref="B40:B47"/>
    <mergeCell ref="C40:D40"/>
    <mergeCell ref="C41:D41"/>
    <mergeCell ref="C42:D42"/>
    <mergeCell ref="C43:D43"/>
    <mergeCell ref="C44:D44"/>
    <mergeCell ref="C45:D45"/>
    <mergeCell ref="C46:D46"/>
    <mergeCell ref="C47:D47"/>
    <mergeCell ref="C37:D37"/>
    <mergeCell ref="C38:D38"/>
    <mergeCell ref="C39:D39"/>
    <mergeCell ref="B23:B36"/>
    <mergeCell ref="C32:D32"/>
    <mergeCell ref="C23:D23"/>
    <mergeCell ref="C24:D24"/>
    <mergeCell ref="C25:D25"/>
    <mergeCell ref="C26:D26"/>
    <mergeCell ref="C27:D27"/>
    <mergeCell ref="C28:D28"/>
    <mergeCell ref="C31:D31"/>
    <mergeCell ref="C33:D33"/>
    <mergeCell ref="C34:D34"/>
    <mergeCell ref="C35:D35"/>
    <mergeCell ref="C36:D36"/>
    <mergeCell ref="A2:D2"/>
    <mergeCell ref="A4:D4"/>
    <mergeCell ref="C5:D5"/>
    <mergeCell ref="B6:B22"/>
    <mergeCell ref="C6:D6"/>
    <mergeCell ref="C7:D7"/>
    <mergeCell ref="C8:D8"/>
    <mergeCell ref="C9:D9"/>
    <mergeCell ref="C10:D10"/>
    <mergeCell ref="C11:D11"/>
    <mergeCell ref="C12:D12"/>
    <mergeCell ref="C13:D13"/>
    <mergeCell ref="C18:D18"/>
    <mergeCell ref="C19:D19"/>
    <mergeCell ref="C14:D14"/>
    <mergeCell ref="A3:D3"/>
    <mergeCell ref="C15:D15"/>
    <mergeCell ref="C16:D16"/>
    <mergeCell ref="C29:D29"/>
    <mergeCell ref="C30:D30"/>
    <mergeCell ref="C20:D20"/>
    <mergeCell ref="C21:D21"/>
    <mergeCell ref="C22:D22"/>
    <mergeCell ref="C17:D17"/>
  </mergeCells>
  <pageMargins left="0.7" right="0.7" top="0.7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2"/>
  <sheetViews>
    <sheetView tabSelected="1" view="pageBreakPreview" topLeftCell="A10" zoomScale="120" zoomScaleNormal="100" zoomScaleSheetLayoutView="120" workbookViewId="0">
      <selection activeCell="K9" sqref="K9:M9"/>
    </sheetView>
  </sheetViews>
  <sheetFormatPr baseColWidth="10" defaultColWidth="11.42578125" defaultRowHeight="12.75" x14ac:dyDescent="0.2"/>
  <cols>
    <col min="1" max="1" width="4.7109375" style="24" customWidth="1"/>
    <col min="2" max="2" width="6.140625" style="24" customWidth="1"/>
    <col min="3" max="3" width="5.140625" style="24" customWidth="1"/>
    <col min="4" max="4" width="4.140625" style="24" customWidth="1"/>
    <col min="5" max="5" width="6.85546875" style="24" customWidth="1"/>
    <col min="6" max="6" width="4" style="24" customWidth="1"/>
    <col min="7" max="7" width="4.5703125" style="24" customWidth="1"/>
    <col min="8" max="8" width="7" style="24" customWidth="1"/>
    <col min="9" max="9" width="5.28515625" style="24" customWidth="1"/>
    <col min="10" max="10" width="5.42578125" style="24" customWidth="1"/>
    <col min="11" max="11" width="4.5703125" style="24" customWidth="1"/>
    <col min="12" max="12" width="5" style="24" customWidth="1"/>
    <col min="13" max="13" width="8.42578125" style="24" customWidth="1"/>
    <col min="14" max="14" width="5" style="24" customWidth="1"/>
    <col min="15" max="15" width="7.5703125" style="24" customWidth="1"/>
    <col min="16" max="16" width="5.42578125" style="24" customWidth="1"/>
    <col min="17" max="17" width="4.85546875" style="24" customWidth="1"/>
    <col min="18" max="18" width="5" style="24" customWidth="1"/>
    <col min="19" max="19" width="12.5703125" style="24" customWidth="1"/>
    <col min="20" max="16384" width="11.42578125" style="24"/>
  </cols>
  <sheetData>
    <row r="1" spans="1:19" s="8" customFormat="1" ht="19.5" customHeight="1" x14ac:dyDescent="0.2">
      <c r="A1" s="51"/>
      <c r="B1" s="52"/>
      <c r="C1" s="51"/>
      <c r="D1" s="51"/>
      <c r="E1" s="51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9"/>
    </row>
    <row r="2" spans="1:19" s="8" customFormat="1" ht="19.5" customHeight="1" x14ac:dyDescent="0.2">
      <c r="A2" s="51"/>
      <c r="B2" s="52"/>
      <c r="C2" s="51"/>
      <c r="D2" s="51"/>
      <c r="E2" s="51"/>
      <c r="F2" s="81"/>
      <c r="G2" s="529" t="s">
        <v>272</v>
      </c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161" t="s">
        <v>460</v>
      </c>
    </row>
    <row r="3" spans="1:19" s="8" customFormat="1" ht="19.5" customHeight="1" x14ac:dyDescent="0.2">
      <c r="A3" s="54"/>
      <c r="B3" s="54"/>
      <c r="C3" s="54"/>
      <c r="D3" s="54"/>
      <c r="E3" s="54"/>
      <c r="F3" s="527" t="s">
        <v>275</v>
      </c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</row>
    <row r="4" spans="1:19" s="8" customFormat="1" ht="15" customHeight="1" thickBot="1" x14ac:dyDescent="0.25">
      <c r="A4" s="54"/>
      <c r="B4" s="54"/>
      <c r="C4" s="54"/>
      <c r="D4" s="54"/>
      <c r="E4" s="54"/>
      <c r="F4" s="55"/>
      <c r="G4" s="55"/>
      <c r="H4" s="55"/>
      <c r="I4" s="55"/>
      <c r="J4" s="55"/>
      <c r="K4" s="55"/>
      <c r="L4" s="55"/>
      <c r="M4" s="55"/>
      <c r="N4" s="55"/>
      <c r="O4" s="51"/>
      <c r="P4" s="9"/>
      <c r="Q4" s="9"/>
      <c r="R4" s="9"/>
      <c r="S4" s="9"/>
    </row>
    <row r="5" spans="1:19" ht="27" customHeight="1" thickBot="1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651" t="s">
        <v>322</v>
      </c>
      <c r="N5" s="652"/>
      <c r="O5" s="652"/>
      <c r="P5" s="652"/>
      <c r="Q5" s="652"/>
      <c r="R5" s="652"/>
      <c r="S5" s="653"/>
    </row>
    <row r="6" spans="1:19" ht="25.5" customHeight="1" x14ac:dyDescent="0.2">
      <c r="A6" s="781" t="s">
        <v>323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782"/>
      <c r="R6" s="782"/>
      <c r="S6" s="782"/>
    </row>
    <row r="7" spans="1:19" ht="25.5" customHeight="1" x14ac:dyDescent="0.2">
      <c r="A7" s="666"/>
      <c r="B7" s="667"/>
      <c r="C7" s="667"/>
      <c r="D7" s="667"/>
      <c r="E7" s="667"/>
      <c r="F7" s="667"/>
      <c r="G7" s="667"/>
      <c r="H7" s="667"/>
      <c r="I7" s="649" t="s">
        <v>462</v>
      </c>
      <c r="J7" s="649"/>
      <c r="K7" s="649"/>
      <c r="L7" s="649"/>
      <c r="M7" s="648" t="s">
        <v>463</v>
      </c>
      <c r="N7" s="648"/>
      <c r="O7" s="648"/>
      <c r="P7" s="648"/>
      <c r="Q7" s="648"/>
      <c r="R7" s="648"/>
      <c r="S7" s="648"/>
    </row>
    <row r="8" spans="1:19" ht="25.5" customHeight="1" x14ac:dyDescent="0.2">
      <c r="A8" s="668"/>
      <c r="B8" s="669"/>
      <c r="C8" s="669"/>
      <c r="D8" s="669"/>
      <c r="E8" s="669"/>
      <c r="F8" s="669"/>
      <c r="G8" s="669"/>
      <c r="H8" s="669"/>
      <c r="I8" s="649" t="s">
        <v>464</v>
      </c>
      <c r="J8" s="649"/>
      <c r="K8" s="649"/>
      <c r="L8" s="649"/>
      <c r="M8" s="648" t="s">
        <v>463</v>
      </c>
      <c r="N8" s="648"/>
      <c r="O8" s="648"/>
      <c r="P8" s="648"/>
      <c r="Q8" s="648"/>
      <c r="R8" s="648"/>
      <c r="S8" s="648"/>
    </row>
    <row r="9" spans="1:19" s="148" customFormat="1" ht="41.25" customHeight="1" x14ac:dyDescent="0.2">
      <c r="A9" s="740" t="s">
        <v>417</v>
      </c>
      <c r="B9" s="788"/>
      <c r="C9" s="788"/>
      <c r="D9" s="789"/>
      <c r="E9" s="790"/>
      <c r="F9" s="790"/>
      <c r="G9" s="788" t="s">
        <v>418</v>
      </c>
      <c r="H9" s="788"/>
      <c r="I9" s="788"/>
      <c r="J9" s="741"/>
      <c r="K9" s="789"/>
      <c r="L9" s="790"/>
      <c r="M9" s="793"/>
      <c r="N9" s="791" t="s">
        <v>419</v>
      </c>
      <c r="O9" s="792"/>
      <c r="P9" s="794"/>
      <c r="Q9" s="794"/>
      <c r="R9" s="794"/>
      <c r="S9" s="794"/>
    </row>
    <row r="10" spans="1:19" s="148" customFormat="1" ht="29.25" customHeight="1" x14ac:dyDescent="0.2">
      <c r="A10" s="670" t="s">
        <v>449</v>
      </c>
      <c r="B10" s="671"/>
      <c r="C10" s="671"/>
      <c r="D10" s="671"/>
      <c r="E10" s="671"/>
      <c r="F10" s="671"/>
      <c r="G10" s="671"/>
      <c r="H10" s="671"/>
      <c r="I10" s="671"/>
      <c r="J10" s="671"/>
      <c r="K10" s="671"/>
      <c r="L10" s="671"/>
      <c r="M10" s="671"/>
      <c r="N10" s="671"/>
      <c r="O10" s="671"/>
      <c r="P10" s="671"/>
      <c r="Q10" s="671"/>
      <c r="R10" s="671"/>
      <c r="S10" s="671"/>
    </row>
    <row r="11" spans="1:19" s="148" customFormat="1" ht="15.75" customHeight="1" x14ac:dyDescent="0.2">
      <c r="A11" s="742" t="s">
        <v>399</v>
      </c>
      <c r="B11" s="761"/>
      <c r="C11" s="761"/>
      <c r="D11" s="762"/>
      <c r="E11" s="742" t="s">
        <v>415</v>
      </c>
      <c r="F11" s="761"/>
      <c r="G11" s="762"/>
      <c r="H11" s="764"/>
      <c r="I11" s="765"/>
      <c r="J11" s="755" t="s">
        <v>400</v>
      </c>
      <c r="K11" s="756"/>
      <c r="L11" s="756"/>
      <c r="M11" s="757"/>
      <c r="N11" s="742" t="s">
        <v>416</v>
      </c>
      <c r="O11" s="761"/>
      <c r="P11" s="762"/>
      <c r="Q11" s="764"/>
      <c r="R11" s="765"/>
      <c r="S11" s="164"/>
    </row>
    <row r="12" spans="1:19" s="148" customFormat="1" ht="25.5" customHeight="1" x14ac:dyDescent="0.2">
      <c r="A12" s="738"/>
      <c r="B12" s="739"/>
      <c r="C12" s="739"/>
      <c r="D12" s="763"/>
      <c r="E12" s="738"/>
      <c r="F12" s="739"/>
      <c r="G12" s="763"/>
      <c r="H12" s="766"/>
      <c r="I12" s="767"/>
      <c r="J12" s="758"/>
      <c r="K12" s="759"/>
      <c r="L12" s="759"/>
      <c r="M12" s="760"/>
      <c r="N12" s="738"/>
      <c r="O12" s="739"/>
      <c r="P12" s="763"/>
      <c r="Q12" s="766"/>
      <c r="R12" s="767"/>
      <c r="S12" s="165"/>
    </row>
    <row r="13" spans="1:19" s="148" customFormat="1" ht="16.5" customHeight="1" x14ac:dyDescent="0.2">
      <c r="A13" s="675" t="s">
        <v>413</v>
      </c>
      <c r="B13" s="676"/>
      <c r="C13" s="676"/>
      <c r="D13" s="676"/>
      <c r="E13" s="676"/>
      <c r="F13" s="676"/>
      <c r="G13" s="676"/>
      <c r="H13" s="676"/>
      <c r="I13" s="676"/>
      <c r="J13" s="676"/>
      <c r="K13" s="676"/>
      <c r="L13" s="676"/>
      <c r="M13" s="676"/>
      <c r="N13" s="676"/>
      <c r="O13" s="676"/>
      <c r="P13" s="676"/>
      <c r="Q13" s="676"/>
      <c r="R13" s="676"/>
      <c r="S13" s="676"/>
    </row>
    <row r="14" spans="1:19" s="148" customFormat="1" ht="29.25" customHeight="1" x14ac:dyDescent="0.2">
      <c r="A14" s="795" t="s">
        <v>401</v>
      </c>
      <c r="B14" s="795"/>
      <c r="C14" s="795"/>
      <c r="D14" s="795"/>
      <c r="E14" s="795"/>
      <c r="F14" s="795"/>
      <c r="G14" s="795"/>
      <c r="H14" s="795"/>
      <c r="I14" s="795"/>
      <c r="J14" s="200">
        <f>SUM(H11,Q11)</f>
        <v>0</v>
      </c>
      <c r="K14" s="768" t="s">
        <v>429</v>
      </c>
      <c r="L14" s="768"/>
      <c r="M14" s="768"/>
      <c r="N14" s="768"/>
      <c r="O14" s="768"/>
      <c r="P14" s="768"/>
      <c r="Q14" s="768"/>
      <c r="R14" s="768"/>
      <c r="S14" s="768"/>
    </row>
    <row r="15" spans="1:19" s="148" customFormat="1" ht="35.25" customHeight="1" x14ac:dyDescent="0.2">
      <c r="A15" s="685" t="s">
        <v>435</v>
      </c>
      <c r="B15" s="686"/>
      <c r="C15" s="686"/>
      <c r="D15" s="686"/>
      <c r="E15" s="686"/>
      <c r="F15" s="686"/>
      <c r="G15" s="686"/>
      <c r="H15" s="686"/>
      <c r="I15" s="687"/>
      <c r="J15" s="169"/>
      <c r="K15" s="688" t="s">
        <v>436</v>
      </c>
      <c r="L15" s="689"/>
      <c r="M15" s="689"/>
      <c r="N15" s="689"/>
      <c r="O15" s="689"/>
      <c r="P15" s="689"/>
      <c r="Q15" s="689"/>
      <c r="R15" s="689"/>
      <c r="S15" s="690"/>
    </row>
    <row r="16" spans="1:19" s="148" customFormat="1" ht="30.75" customHeight="1" x14ac:dyDescent="0.2">
      <c r="A16" s="691" t="s">
        <v>434</v>
      </c>
      <c r="B16" s="676"/>
      <c r="C16" s="676"/>
      <c r="D16" s="676"/>
      <c r="E16" s="676"/>
      <c r="F16" s="676"/>
      <c r="G16" s="676"/>
      <c r="H16" s="676"/>
      <c r="I16" s="677"/>
      <c r="J16" s="199">
        <f>SUMIF('DA PyV'!J41:J58,K9,'DA PyV'!K41:K58)</f>
        <v>0</v>
      </c>
      <c r="K16" s="698" t="s">
        <v>448</v>
      </c>
      <c r="L16" s="699"/>
      <c r="M16" s="699"/>
      <c r="N16" s="699"/>
      <c r="O16" s="699"/>
      <c r="P16" s="699"/>
      <c r="Q16" s="699"/>
      <c r="R16" s="699"/>
      <c r="S16" s="700"/>
    </row>
    <row r="17" spans="1:19" s="148" customFormat="1" ht="27.75" customHeight="1" x14ac:dyDescent="0.2">
      <c r="A17" s="695" t="s">
        <v>437</v>
      </c>
      <c r="B17" s="696"/>
      <c r="C17" s="696"/>
      <c r="D17" s="696"/>
      <c r="E17" s="696"/>
      <c r="F17" s="696"/>
      <c r="G17" s="696"/>
      <c r="H17" s="696"/>
      <c r="I17" s="697"/>
      <c r="J17" s="201">
        <f>SUM(J15:J16)</f>
        <v>0</v>
      </c>
      <c r="K17" s="701"/>
      <c r="L17" s="702"/>
      <c r="M17" s="702"/>
      <c r="N17" s="702"/>
      <c r="O17" s="702"/>
      <c r="P17" s="702"/>
      <c r="Q17" s="702"/>
      <c r="R17" s="702"/>
      <c r="S17" s="703"/>
    </row>
    <row r="18" spans="1:19" s="148" customFormat="1" ht="25.5" customHeight="1" x14ac:dyDescent="0.2">
      <c r="A18" s="692" t="s">
        <v>438</v>
      </c>
      <c r="B18" s="693"/>
      <c r="C18" s="693"/>
      <c r="D18" s="693"/>
      <c r="E18" s="693"/>
      <c r="F18" s="693"/>
      <c r="G18" s="694"/>
      <c r="H18" s="678" t="e">
        <f>VLOOKUP(K9,'DA PyV'!J16:K24,2,FALSE)</f>
        <v>#N/A</v>
      </c>
      <c r="I18" s="679"/>
      <c r="J18" s="680"/>
      <c r="K18" s="723" t="s">
        <v>424</v>
      </c>
      <c r="L18" s="724"/>
      <c r="M18" s="724"/>
      <c r="N18" s="724"/>
      <c r="O18" s="724"/>
      <c r="P18" s="724"/>
      <c r="Q18" s="724"/>
      <c r="R18" s="724"/>
      <c r="S18" s="724"/>
    </row>
    <row r="19" spans="1:19" s="148" customFormat="1" ht="25.5" customHeight="1" x14ac:dyDescent="0.2">
      <c r="A19" s="730" t="s">
        <v>414</v>
      </c>
      <c r="B19" s="731"/>
      <c r="C19" s="731"/>
      <c r="D19" s="731"/>
      <c r="E19" s="732"/>
      <c r="F19" s="732"/>
      <c r="G19" s="733"/>
      <c r="H19" s="727"/>
      <c r="I19" s="728"/>
      <c r="J19" s="729"/>
      <c r="K19" s="725"/>
      <c r="L19" s="726"/>
      <c r="M19" s="726"/>
      <c r="N19" s="726"/>
      <c r="O19" s="726"/>
      <c r="P19" s="726"/>
      <c r="Q19" s="726"/>
      <c r="R19" s="726"/>
      <c r="S19" s="726"/>
    </row>
    <row r="20" spans="1:19" s="148" customFormat="1" ht="25.5" customHeight="1" x14ac:dyDescent="0.2">
      <c r="A20" s="712" t="s">
        <v>439</v>
      </c>
      <c r="B20" s="713"/>
      <c r="C20" s="713"/>
      <c r="D20" s="713"/>
      <c r="E20" s="713"/>
      <c r="F20" s="713"/>
      <c r="G20" s="714"/>
      <c r="H20" s="706" t="e">
        <f>J17*H19*H18</f>
        <v>#N/A</v>
      </c>
      <c r="I20" s="707"/>
      <c r="J20" s="707"/>
      <c r="K20" s="778" t="s">
        <v>483</v>
      </c>
      <c r="L20" s="779"/>
      <c r="M20" s="779"/>
      <c r="N20" s="779"/>
      <c r="O20" s="779"/>
      <c r="P20" s="779"/>
      <c r="Q20" s="779"/>
      <c r="R20" s="779"/>
      <c r="S20" s="779"/>
    </row>
    <row r="21" spans="1:19" s="148" customFormat="1" ht="36" customHeight="1" x14ac:dyDescent="0.2">
      <c r="A21" s="670" t="s">
        <v>478</v>
      </c>
      <c r="B21" s="671"/>
      <c r="C21" s="671"/>
      <c r="D21" s="671"/>
      <c r="E21" s="671"/>
      <c r="F21" s="671"/>
      <c r="G21" s="671"/>
      <c r="H21" s="671"/>
      <c r="I21" s="671"/>
      <c r="J21" s="671"/>
      <c r="K21" s="671"/>
      <c r="L21" s="671"/>
      <c r="M21" s="671"/>
      <c r="N21" s="671"/>
      <c r="O21" s="671"/>
      <c r="P21" s="671"/>
      <c r="Q21" s="671"/>
      <c r="R21" s="671"/>
      <c r="S21" s="671"/>
    </row>
    <row r="22" spans="1:19" s="148" customFormat="1" ht="15.75" customHeight="1" x14ac:dyDescent="0.2">
      <c r="A22" s="742" t="s">
        <v>440</v>
      </c>
      <c r="B22" s="761"/>
      <c r="C22" s="761"/>
      <c r="D22" s="762"/>
      <c r="E22" s="742" t="s">
        <v>420</v>
      </c>
      <c r="F22" s="761"/>
      <c r="G22" s="762"/>
      <c r="H22" s="764"/>
      <c r="I22" s="765"/>
      <c r="J22" s="755" t="s">
        <v>441</v>
      </c>
      <c r="K22" s="756"/>
      <c r="L22" s="756"/>
      <c r="M22" s="757"/>
      <c r="N22" s="742" t="s">
        <v>421</v>
      </c>
      <c r="O22" s="761"/>
      <c r="P22" s="762"/>
      <c r="Q22" s="764"/>
      <c r="R22" s="765"/>
      <c r="S22" s="169"/>
    </row>
    <row r="23" spans="1:19" s="148" customFormat="1" ht="32.25" customHeight="1" x14ac:dyDescent="0.2">
      <c r="A23" s="738"/>
      <c r="B23" s="739"/>
      <c r="C23" s="739"/>
      <c r="D23" s="763"/>
      <c r="E23" s="738"/>
      <c r="F23" s="739"/>
      <c r="G23" s="763"/>
      <c r="H23" s="766"/>
      <c r="I23" s="767"/>
      <c r="J23" s="758"/>
      <c r="K23" s="759"/>
      <c r="L23" s="759"/>
      <c r="M23" s="760"/>
      <c r="N23" s="738"/>
      <c r="O23" s="739"/>
      <c r="P23" s="763"/>
      <c r="Q23" s="766"/>
      <c r="R23" s="767"/>
      <c r="S23" s="170"/>
    </row>
    <row r="24" spans="1:19" s="148" customFormat="1" ht="16.5" customHeight="1" x14ac:dyDescent="0.2">
      <c r="A24" s="675" t="s">
        <v>413</v>
      </c>
      <c r="B24" s="676"/>
      <c r="C24" s="676"/>
      <c r="D24" s="676"/>
      <c r="E24" s="676"/>
      <c r="F24" s="676"/>
      <c r="G24" s="676"/>
      <c r="H24" s="676"/>
      <c r="I24" s="676"/>
      <c r="J24" s="676"/>
      <c r="K24" s="676"/>
      <c r="L24" s="676"/>
      <c r="M24" s="676"/>
      <c r="N24" s="676"/>
      <c r="O24" s="676"/>
      <c r="P24" s="676"/>
      <c r="Q24" s="676"/>
      <c r="R24" s="676"/>
      <c r="S24" s="676"/>
    </row>
    <row r="25" spans="1:19" s="148" customFormat="1" ht="42" customHeight="1" x14ac:dyDescent="0.2">
      <c r="A25" s="675" t="s">
        <v>442</v>
      </c>
      <c r="B25" s="676"/>
      <c r="C25" s="676"/>
      <c r="D25" s="676"/>
      <c r="E25" s="676"/>
      <c r="F25" s="676"/>
      <c r="G25" s="676"/>
      <c r="H25" s="676"/>
      <c r="I25" s="677"/>
      <c r="J25" s="202">
        <f>SUM(H22,Q22)</f>
        <v>0</v>
      </c>
      <c r="K25" s="672" t="s">
        <v>481</v>
      </c>
      <c r="L25" s="673"/>
      <c r="M25" s="673"/>
      <c r="N25" s="673"/>
      <c r="O25" s="673"/>
      <c r="P25" s="673"/>
      <c r="Q25" s="673"/>
      <c r="R25" s="673"/>
      <c r="S25" s="674"/>
    </row>
    <row r="26" spans="1:19" s="148" customFormat="1" ht="29.25" customHeight="1" x14ac:dyDescent="0.2">
      <c r="A26" s="692" t="s">
        <v>443</v>
      </c>
      <c r="B26" s="693"/>
      <c r="C26" s="693"/>
      <c r="D26" s="693"/>
      <c r="E26" s="693"/>
      <c r="F26" s="693"/>
      <c r="G26" s="693"/>
      <c r="H26" s="693"/>
      <c r="I26" s="694"/>
      <c r="J26" s="203"/>
      <c r="K26" s="672" t="s">
        <v>428</v>
      </c>
      <c r="L26" s="673"/>
      <c r="M26" s="673"/>
      <c r="N26" s="673"/>
      <c r="O26" s="673"/>
      <c r="P26" s="673"/>
      <c r="Q26" s="673"/>
      <c r="R26" s="673"/>
      <c r="S26" s="674"/>
    </row>
    <row r="27" spans="1:19" s="148" customFormat="1" ht="29.25" customHeight="1" x14ac:dyDescent="0.2">
      <c r="A27" s="691" t="s">
        <v>444</v>
      </c>
      <c r="B27" s="676"/>
      <c r="C27" s="676"/>
      <c r="D27" s="676"/>
      <c r="E27" s="676"/>
      <c r="F27" s="676"/>
      <c r="G27" s="676"/>
      <c r="H27" s="676"/>
      <c r="I27" s="677"/>
      <c r="J27" s="202">
        <f>IF(OR(H11&lt;&gt;"",Q11&lt;&gt;""),"",SUMIF('DA PyV'!O41:O58,K9,'DA PyV'!P41:P58))</f>
        <v>0</v>
      </c>
      <c r="K27" s="698" t="s">
        <v>427</v>
      </c>
      <c r="L27" s="699"/>
      <c r="M27" s="699"/>
      <c r="N27" s="699"/>
      <c r="O27" s="699"/>
      <c r="P27" s="699"/>
      <c r="Q27" s="699"/>
      <c r="R27" s="699"/>
      <c r="S27" s="700"/>
    </row>
    <row r="28" spans="1:19" s="148" customFormat="1" ht="24.75" customHeight="1" x14ac:dyDescent="0.2">
      <c r="A28" s="720" t="s">
        <v>445</v>
      </c>
      <c r="B28" s="721"/>
      <c r="C28" s="721"/>
      <c r="D28" s="721"/>
      <c r="E28" s="721"/>
      <c r="F28" s="721"/>
      <c r="G28" s="721"/>
      <c r="H28" s="721"/>
      <c r="I28" s="722"/>
      <c r="J28" s="204">
        <f>SUM(J26:J27)</f>
        <v>0</v>
      </c>
      <c r="K28" s="701"/>
      <c r="L28" s="702"/>
      <c r="M28" s="702"/>
      <c r="N28" s="702"/>
      <c r="O28" s="702"/>
      <c r="P28" s="702"/>
      <c r="Q28" s="702"/>
      <c r="R28" s="702"/>
      <c r="S28" s="703"/>
    </row>
    <row r="29" spans="1:19" s="148" customFormat="1" ht="25.5" customHeight="1" x14ac:dyDescent="0.2">
      <c r="A29" s="675" t="s">
        <v>446</v>
      </c>
      <c r="B29" s="676"/>
      <c r="C29" s="676"/>
      <c r="D29" s="676"/>
      <c r="E29" s="676"/>
      <c r="F29" s="676"/>
      <c r="G29" s="677"/>
      <c r="H29" s="678" t="e">
        <f>VLOOKUP(K9,COSTOS,2,FALSE)</f>
        <v>#N/A</v>
      </c>
      <c r="I29" s="679"/>
      <c r="J29" s="680"/>
      <c r="K29" s="734" t="s">
        <v>484</v>
      </c>
      <c r="L29" s="735"/>
      <c r="M29" s="735"/>
      <c r="N29" s="735"/>
      <c r="O29" s="735"/>
      <c r="P29" s="735"/>
      <c r="Q29" s="735"/>
      <c r="R29" s="735"/>
      <c r="S29" s="735"/>
    </row>
    <row r="30" spans="1:19" s="148" customFormat="1" ht="25.5" customHeight="1" x14ac:dyDescent="0.2">
      <c r="A30" s="738" t="s">
        <v>414</v>
      </c>
      <c r="B30" s="739"/>
      <c r="C30" s="739"/>
      <c r="D30" s="739"/>
      <c r="E30" s="732"/>
      <c r="F30" s="732"/>
      <c r="G30" s="733"/>
      <c r="H30" s="727"/>
      <c r="I30" s="728"/>
      <c r="J30" s="729"/>
      <c r="K30" s="736"/>
      <c r="L30" s="737"/>
      <c r="M30" s="737"/>
      <c r="N30" s="737"/>
      <c r="O30" s="737"/>
      <c r="P30" s="737"/>
      <c r="Q30" s="737"/>
      <c r="R30" s="737"/>
      <c r="S30" s="737"/>
    </row>
    <row r="31" spans="1:19" s="148" customFormat="1" ht="27" customHeight="1" x14ac:dyDescent="0.2">
      <c r="A31" s="712" t="s">
        <v>447</v>
      </c>
      <c r="B31" s="713"/>
      <c r="C31" s="713"/>
      <c r="D31" s="713"/>
      <c r="E31" s="713"/>
      <c r="F31" s="713"/>
      <c r="G31" s="714"/>
      <c r="H31" s="715" t="e">
        <f>J28*H30*H29</f>
        <v>#N/A</v>
      </c>
      <c r="I31" s="716"/>
      <c r="J31" s="717"/>
      <c r="K31" s="718" t="s">
        <v>482</v>
      </c>
      <c r="L31" s="719"/>
      <c r="M31" s="719"/>
      <c r="N31" s="719"/>
      <c r="O31" s="719"/>
      <c r="P31" s="719"/>
      <c r="Q31" s="719"/>
      <c r="R31" s="719"/>
      <c r="S31" s="719"/>
    </row>
    <row r="32" spans="1:19" s="148" customFormat="1" ht="89.25" customHeight="1" x14ac:dyDescent="0.2">
      <c r="A32" s="675" t="s">
        <v>465</v>
      </c>
      <c r="B32" s="676"/>
      <c r="C32" s="676"/>
      <c r="D32" s="676"/>
      <c r="E32" s="676"/>
      <c r="F32" s="676"/>
      <c r="G32" s="676"/>
      <c r="H32" s="676"/>
      <c r="I32" s="676"/>
      <c r="J32" s="676"/>
      <c r="K32" s="676"/>
      <c r="L32" s="676"/>
      <c r="M32" s="676"/>
      <c r="N32" s="676"/>
      <c r="O32" s="676"/>
      <c r="P32" s="676"/>
      <c r="Q32" s="676"/>
      <c r="R32" s="676"/>
      <c r="S32" s="676"/>
    </row>
    <row r="33" spans="1:19" s="148" customFormat="1" ht="29.25" customHeight="1" x14ac:dyDescent="0.2">
      <c r="A33" s="670" t="s">
        <v>431</v>
      </c>
      <c r="B33" s="671"/>
      <c r="C33" s="671"/>
      <c r="D33" s="671"/>
      <c r="E33" s="671"/>
      <c r="F33" s="671"/>
      <c r="G33" s="671"/>
      <c r="H33" s="671"/>
      <c r="I33" s="671"/>
      <c r="J33" s="671"/>
      <c r="K33" s="671"/>
      <c r="L33" s="671"/>
      <c r="M33" s="671"/>
      <c r="N33" s="671"/>
      <c r="O33" s="671"/>
      <c r="P33" s="671"/>
      <c r="Q33" s="671"/>
      <c r="R33" s="671"/>
      <c r="S33" s="671"/>
    </row>
    <row r="34" spans="1:19" s="148" customFormat="1" ht="17.25" customHeight="1" x14ac:dyDescent="0.2">
      <c r="A34" s="675" t="s">
        <v>405</v>
      </c>
      <c r="B34" s="676"/>
      <c r="C34" s="676"/>
      <c r="D34" s="676"/>
      <c r="E34" s="676"/>
      <c r="F34" s="676"/>
      <c r="G34" s="676"/>
      <c r="H34" s="676"/>
      <c r="I34" s="676"/>
      <c r="J34" s="676"/>
      <c r="K34" s="676"/>
      <c r="L34" s="676"/>
      <c r="M34" s="676"/>
      <c r="N34" s="676"/>
      <c r="O34" s="676"/>
      <c r="P34" s="676"/>
      <c r="Q34" s="676"/>
      <c r="R34" s="676"/>
      <c r="S34" s="677"/>
    </row>
    <row r="35" spans="1:19" s="148" customFormat="1" ht="17.25" customHeight="1" x14ac:dyDescent="0.2">
      <c r="A35" s="692" t="s">
        <v>450</v>
      </c>
      <c r="B35" s="693"/>
      <c r="C35" s="693"/>
      <c r="D35" s="693"/>
      <c r="E35" s="693"/>
      <c r="F35" s="693"/>
      <c r="G35" s="693"/>
      <c r="H35" s="693"/>
      <c r="I35" s="740" t="s">
        <v>340</v>
      </c>
      <c r="J35" s="741"/>
      <c r="K35" s="742" t="s">
        <v>406</v>
      </c>
      <c r="L35" s="743"/>
      <c r="M35" s="743"/>
      <c r="N35" s="743"/>
      <c r="O35" s="171"/>
      <c r="P35" s="172"/>
      <c r="Q35" s="172"/>
      <c r="R35" s="172"/>
      <c r="S35" s="173"/>
    </row>
    <row r="36" spans="1:19" s="148" customFormat="1" ht="17.25" customHeight="1" x14ac:dyDescent="0.2">
      <c r="A36" s="720"/>
      <c r="B36" s="721"/>
      <c r="C36" s="721"/>
      <c r="D36" s="721"/>
      <c r="E36" s="721"/>
      <c r="F36" s="721"/>
      <c r="G36" s="721"/>
      <c r="H36" s="721"/>
      <c r="I36" s="740" t="s">
        <v>341</v>
      </c>
      <c r="J36" s="741"/>
      <c r="K36" s="738"/>
      <c r="L36" s="743"/>
      <c r="M36" s="743"/>
      <c r="N36" s="743"/>
      <c r="O36" s="174"/>
      <c r="P36" s="175"/>
      <c r="Q36" s="175"/>
      <c r="R36" s="175"/>
      <c r="S36" s="176"/>
    </row>
    <row r="37" spans="1:19" s="148" customFormat="1" ht="17.25" customHeight="1" x14ac:dyDescent="0.2">
      <c r="A37" s="692" t="s">
        <v>451</v>
      </c>
      <c r="B37" s="693"/>
      <c r="C37" s="693"/>
      <c r="D37" s="693"/>
      <c r="E37" s="693"/>
      <c r="F37" s="693"/>
      <c r="G37" s="693"/>
      <c r="H37" s="693"/>
      <c r="I37" s="740" t="s">
        <v>340</v>
      </c>
      <c r="J37" s="741"/>
      <c r="K37" s="742" t="s">
        <v>406</v>
      </c>
      <c r="L37" s="743"/>
      <c r="M37" s="743"/>
      <c r="N37" s="743"/>
      <c r="O37" s="177"/>
      <c r="P37" s="178"/>
      <c r="Q37" s="178"/>
      <c r="R37" s="178"/>
      <c r="S37" s="179"/>
    </row>
    <row r="38" spans="1:19" s="148" customFormat="1" ht="17.25" customHeight="1" x14ac:dyDescent="0.2">
      <c r="A38" s="720"/>
      <c r="B38" s="721"/>
      <c r="C38" s="721"/>
      <c r="D38" s="721"/>
      <c r="E38" s="721"/>
      <c r="F38" s="721"/>
      <c r="G38" s="721"/>
      <c r="H38" s="721"/>
      <c r="I38" s="740" t="s">
        <v>341</v>
      </c>
      <c r="J38" s="741"/>
      <c r="K38" s="738"/>
      <c r="L38" s="743"/>
      <c r="M38" s="743"/>
      <c r="N38" s="743"/>
      <c r="O38" s="166"/>
      <c r="P38" s="167"/>
      <c r="Q38" s="167"/>
      <c r="R38" s="167"/>
      <c r="S38" s="168"/>
    </row>
    <row r="39" spans="1:19" s="8" customFormat="1" ht="19.5" customHeight="1" x14ac:dyDescent="0.2">
      <c r="A39" s="51"/>
      <c r="B39" s="52"/>
      <c r="C39" s="51"/>
      <c r="D39" s="51"/>
      <c r="E39" s="51"/>
      <c r="F39" s="529"/>
      <c r="G39" s="529"/>
      <c r="H39" s="529"/>
      <c r="I39" s="529"/>
      <c r="J39" s="529"/>
      <c r="K39" s="529"/>
      <c r="L39" s="529"/>
      <c r="M39" s="529"/>
      <c r="N39" s="529"/>
      <c r="O39" s="529"/>
      <c r="P39" s="529"/>
      <c r="Q39" s="529"/>
      <c r="R39" s="529"/>
      <c r="S39" s="9"/>
    </row>
    <row r="40" spans="1:19" s="8" customFormat="1" ht="19.5" customHeight="1" x14ac:dyDescent="0.2">
      <c r="A40" s="51"/>
      <c r="B40" s="52"/>
      <c r="C40" s="51"/>
      <c r="D40" s="51"/>
      <c r="E40" s="51"/>
      <c r="F40" s="81"/>
      <c r="G40" s="529" t="s">
        <v>272</v>
      </c>
      <c r="H40" s="529"/>
      <c r="I40" s="529"/>
      <c r="J40" s="529"/>
      <c r="K40" s="529"/>
      <c r="L40" s="529"/>
      <c r="M40" s="529"/>
      <c r="N40" s="529"/>
      <c r="O40" s="529"/>
      <c r="P40" s="529"/>
      <c r="Q40" s="529"/>
      <c r="R40" s="529"/>
      <c r="S40" s="159" t="s">
        <v>461</v>
      </c>
    </row>
    <row r="41" spans="1:19" s="8" customFormat="1" ht="19.5" customHeight="1" x14ac:dyDescent="0.2">
      <c r="A41" s="54"/>
      <c r="B41" s="54"/>
      <c r="C41" s="54"/>
      <c r="D41" s="54"/>
      <c r="E41" s="54"/>
      <c r="F41" s="527" t="s">
        <v>275</v>
      </c>
      <c r="G41" s="527"/>
      <c r="H41" s="527"/>
      <c r="I41" s="527"/>
      <c r="J41" s="527"/>
      <c r="K41" s="527"/>
      <c r="L41" s="527"/>
      <c r="M41" s="527"/>
      <c r="N41" s="527"/>
      <c r="O41" s="527"/>
      <c r="P41" s="527"/>
      <c r="Q41" s="527"/>
      <c r="R41" s="527"/>
      <c r="S41" s="527"/>
    </row>
    <row r="42" spans="1:19" s="8" customFormat="1" ht="15" customHeight="1" thickBot="1" x14ac:dyDescent="0.25">
      <c r="A42" s="54"/>
      <c r="B42" s="54"/>
      <c r="C42" s="54"/>
      <c r="D42" s="54"/>
      <c r="E42" s="54"/>
      <c r="F42" s="55"/>
      <c r="G42" s="55"/>
      <c r="H42" s="55"/>
      <c r="I42" s="55"/>
      <c r="J42" s="55"/>
      <c r="K42" s="55"/>
      <c r="L42" s="55"/>
      <c r="M42" s="55"/>
      <c r="N42" s="55"/>
      <c r="O42" s="51"/>
      <c r="P42" s="9"/>
      <c r="Q42" s="9"/>
      <c r="R42" s="9"/>
      <c r="S42" s="9"/>
    </row>
    <row r="43" spans="1:19" ht="27" customHeight="1" thickBot="1" x14ac:dyDescent="0.25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651" t="s">
        <v>322</v>
      </c>
      <c r="N43" s="652"/>
      <c r="O43" s="652"/>
      <c r="P43" s="652"/>
      <c r="Q43" s="652"/>
      <c r="R43" s="652"/>
      <c r="S43" s="653"/>
    </row>
    <row r="44" spans="1:19" s="148" customFormat="1" ht="29.25" customHeight="1" x14ac:dyDescent="0.2">
      <c r="A44" s="670" t="s">
        <v>422</v>
      </c>
      <c r="B44" s="671"/>
      <c r="C44" s="671"/>
      <c r="D44" s="671"/>
      <c r="E44" s="671"/>
      <c r="F44" s="671"/>
      <c r="G44" s="671"/>
      <c r="H44" s="671"/>
      <c r="I44" s="671"/>
      <c r="J44" s="671"/>
      <c r="K44" s="671"/>
      <c r="L44" s="671"/>
      <c r="M44" s="671"/>
      <c r="N44" s="671"/>
      <c r="O44" s="671"/>
      <c r="P44" s="671"/>
      <c r="Q44" s="671"/>
      <c r="R44" s="671"/>
      <c r="S44" s="671"/>
    </row>
    <row r="45" spans="1:19" s="148" customFormat="1" ht="15.75" customHeight="1" x14ac:dyDescent="0.2">
      <c r="A45" s="180"/>
      <c r="B45" s="180"/>
      <c r="C45" s="180"/>
      <c r="D45" s="180"/>
      <c r="E45" s="180"/>
      <c r="F45" s="180"/>
      <c r="G45" s="180"/>
      <c r="H45" s="180"/>
      <c r="I45" s="654" t="s">
        <v>423</v>
      </c>
      <c r="J45" s="655"/>
      <c r="K45" s="655"/>
      <c r="L45" s="655"/>
      <c r="M45" s="655"/>
      <c r="N45" s="655"/>
      <c r="O45" s="656"/>
      <c r="P45" s="657"/>
      <c r="Q45" s="658"/>
      <c r="R45" s="658"/>
      <c r="S45" s="659"/>
    </row>
    <row r="46" spans="1:19" s="148" customFormat="1" ht="34.5" customHeight="1" x14ac:dyDescent="0.2">
      <c r="A46" s="744"/>
      <c r="B46" s="744"/>
      <c r="C46" s="744"/>
      <c r="D46" s="744"/>
      <c r="E46" s="744"/>
      <c r="F46" s="744"/>
      <c r="G46" s="744"/>
      <c r="H46" s="745"/>
      <c r="I46" s="654" t="s">
        <v>432</v>
      </c>
      <c r="J46" s="655"/>
      <c r="K46" s="655"/>
      <c r="L46" s="656"/>
      <c r="M46" s="775" t="s">
        <v>433</v>
      </c>
      <c r="N46" s="775"/>
      <c r="O46" s="775"/>
      <c r="P46" s="660"/>
      <c r="Q46" s="661"/>
      <c r="R46" s="661"/>
      <c r="S46" s="662"/>
    </row>
    <row r="47" spans="1:19" s="148" customFormat="1" ht="17.25" customHeight="1" x14ac:dyDescent="0.2">
      <c r="A47" s="692" t="s">
        <v>452</v>
      </c>
      <c r="B47" s="693"/>
      <c r="C47" s="693"/>
      <c r="D47" s="693"/>
      <c r="E47" s="693"/>
      <c r="F47" s="693"/>
      <c r="G47" s="693"/>
      <c r="H47" s="693"/>
      <c r="I47" s="706">
        <f>IF(OR(H11&lt;&gt;"",Q11&lt;&gt;""),SUM(H20+L35+L37),0)</f>
        <v>0</v>
      </c>
      <c r="J47" s="707"/>
      <c r="K47" s="707"/>
      <c r="L47" s="708"/>
      <c r="M47" s="776" t="e">
        <f>IF(OR(H11&lt;&gt;"",Q11&lt;&gt;""),0,SUM(L35+L37+H31))</f>
        <v>#N/A</v>
      </c>
      <c r="N47" s="777"/>
      <c r="O47" s="777"/>
      <c r="P47" s="660"/>
      <c r="Q47" s="661"/>
      <c r="R47" s="661"/>
      <c r="S47" s="662"/>
    </row>
    <row r="48" spans="1:19" s="148" customFormat="1" ht="17.25" customHeight="1" x14ac:dyDescent="0.2">
      <c r="A48" s="720"/>
      <c r="B48" s="721"/>
      <c r="C48" s="721"/>
      <c r="D48" s="721"/>
      <c r="E48" s="721"/>
      <c r="F48" s="721"/>
      <c r="G48" s="721"/>
      <c r="H48" s="721"/>
      <c r="I48" s="709"/>
      <c r="J48" s="710"/>
      <c r="K48" s="710"/>
      <c r="L48" s="711"/>
      <c r="M48" s="777"/>
      <c r="N48" s="777"/>
      <c r="O48" s="777"/>
      <c r="P48" s="663"/>
      <c r="Q48" s="664"/>
      <c r="R48" s="664"/>
      <c r="S48" s="665"/>
    </row>
    <row r="49" spans="1:19" s="148" customFormat="1" ht="28.5" customHeight="1" x14ac:dyDescent="0.2">
      <c r="A49" s="670" t="s">
        <v>426</v>
      </c>
      <c r="B49" s="671"/>
      <c r="C49" s="671"/>
      <c r="D49" s="671"/>
      <c r="E49" s="671"/>
      <c r="F49" s="671"/>
      <c r="G49" s="671"/>
      <c r="H49" s="671"/>
      <c r="I49" s="671"/>
      <c r="J49" s="671"/>
      <c r="K49" s="671"/>
      <c r="L49" s="671"/>
      <c r="M49" s="671"/>
      <c r="N49" s="671"/>
      <c r="O49" s="671"/>
      <c r="P49" s="671"/>
      <c r="Q49" s="671"/>
      <c r="R49" s="671"/>
      <c r="S49" s="671"/>
    </row>
    <row r="50" spans="1:19" s="148" customFormat="1" ht="52.5" customHeight="1" x14ac:dyDescent="0.2">
      <c r="A50" s="692" t="s">
        <v>479</v>
      </c>
      <c r="B50" s="693"/>
      <c r="C50" s="693"/>
      <c r="D50" s="693"/>
      <c r="E50" s="694"/>
      <c r="F50" s="704"/>
      <c r="G50" s="705"/>
      <c r="H50" s="181"/>
      <c r="I50" s="181"/>
      <c r="J50" s="181"/>
      <c r="K50" s="181"/>
      <c r="L50" s="181"/>
      <c r="M50" s="181"/>
      <c r="N50" s="181"/>
      <c r="O50" s="181"/>
      <c r="P50" s="181"/>
      <c r="Q50" s="178"/>
      <c r="R50" s="178"/>
      <c r="S50" s="178"/>
    </row>
    <row r="51" spans="1:19" s="148" customFormat="1" ht="48.75" customHeight="1" x14ac:dyDescent="0.2">
      <c r="A51" s="718" t="s">
        <v>485</v>
      </c>
      <c r="B51" s="719"/>
      <c r="C51" s="719"/>
      <c r="D51" s="719"/>
      <c r="E51" s="719"/>
      <c r="F51" s="719"/>
      <c r="G51" s="719"/>
      <c r="H51" s="719"/>
      <c r="I51" s="719"/>
      <c r="J51" s="719"/>
      <c r="K51" s="719"/>
      <c r="L51" s="719"/>
      <c r="M51" s="719"/>
      <c r="N51" s="719"/>
      <c r="O51" s="719"/>
      <c r="P51" s="719"/>
      <c r="Q51" s="719"/>
      <c r="R51" s="719"/>
      <c r="S51" s="780"/>
    </row>
    <row r="52" spans="1:19" s="148" customFormat="1" ht="42.75" customHeight="1" x14ac:dyDescent="0.2">
      <c r="A52" s="772" t="s">
        <v>480</v>
      </c>
      <c r="B52" s="773"/>
      <c r="C52" s="773"/>
      <c r="D52" s="773"/>
      <c r="E52" s="774"/>
      <c r="F52" s="681" t="e">
        <f>(I47+M47)*(F50)</f>
        <v>#N/A</v>
      </c>
      <c r="G52" s="682"/>
      <c r="H52" s="682"/>
      <c r="I52" s="682"/>
      <c r="J52" s="682"/>
      <c r="K52" s="183"/>
      <c r="L52" s="183"/>
      <c r="M52" s="183"/>
      <c r="N52" s="183"/>
      <c r="O52" s="183"/>
      <c r="P52" s="183"/>
      <c r="Q52" s="183"/>
      <c r="R52" s="183"/>
      <c r="S52" s="183"/>
    </row>
    <row r="53" spans="1:19" s="148" customFormat="1" ht="17.25" customHeight="1" x14ac:dyDescent="0.2">
      <c r="A53" s="738"/>
      <c r="B53" s="739"/>
      <c r="C53" s="739"/>
      <c r="D53" s="739"/>
      <c r="E53" s="763"/>
      <c r="F53" s="683"/>
      <c r="G53" s="684"/>
      <c r="H53" s="684"/>
      <c r="I53" s="684"/>
      <c r="J53" s="684"/>
      <c r="K53" s="184"/>
      <c r="L53" s="184"/>
      <c r="M53" s="184"/>
      <c r="N53" s="185"/>
      <c r="O53" s="185"/>
      <c r="P53" s="186"/>
      <c r="Q53" s="185"/>
      <c r="R53" s="185"/>
      <c r="S53" s="186"/>
    </row>
    <row r="54" spans="1:19" s="148" customFormat="1" ht="26.25" customHeight="1" x14ac:dyDescent="0.2">
      <c r="A54" s="783" t="s">
        <v>324</v>
      </c>
      <c r="B54" s="783"/>
      <c r="C54" s="783"/>
      <c r="D54" s="783"/>
      <c r="E54" s="783"/>
      <c r="F54" s="783"/>
      <c r="G54" s="769"/>
      <c r="H54" s="770"/>
      <c r="I54" s="770"/>
      <c r="J54" s="770"/>
      <c r="K54" s="771"/>
      <c r="L54" s="796" t="s">
        <v>325</v>
      </c>
      <c r="M54" s="796"/>
      <c r="N54" s="796"/>
      <c r="O54" s="796"/>
      <c r="P54" s="796"/>
      <c r="Q54" s="796"/>
      <c r="R54" s="796"/>
      <c r="S54" s="796"/>
    </row>
    <row r="55" spans="1:19" s="148" customFormat="1" ht="18" customHeight="1" x14ac:dyDescent="0.2">
      <c r="A55" s="187"/>
      <c r="B55" s="787" t="s">
        <v>326</v>
      </c>
      <c r="C55" s="787"/>
      <c r="D55" s="787"/>
      <c r="E55" s="787"/>
      <c r="F55" s="787"/>
      <c r="G55" s="784" t="s">
        <v>327</v>
      </c>
      <c r="H55" s="785"/>
      <c r="I55" s="785"/>
      <c r="J55" s="785"/>
      <c r="K55" s="786"/>
      <c r="L55" s="797" t="s">
        <v>328</v>
      </c>
      <c r="M55" s="797"/>
      <c r="N55" s="797"/>
      <c r="O55" s="797"/>
      <c r="P55" s="787" t="s">
        <v>329</v>
      </c>
      <c r="Q55" s="787"/>
      <c r="R55" s="787"/>
      <c r="S55" s="787"/>
    </row>
    <row r="56" spans="1:19" s="148" customFormat="1" ht="18" customHeight="1" x14ac:dyDescent="0.2">
      <c r="A56" s="188">
        <v>1</v>
      </c>
      <c r="B56" s="746" t="s">
        <v>330</v>
      </c>
      <c r="C56" s="746"/>
      <c r="D56" s="746"/>
      <c r="E56" s="746"/>
      <c r="F56" s="746"/>
      <c r="G56" s="749">
        <v>12</v>
      </c>
      <c r="H56" s="750"/>
      <c r="I56" s="750"/>
      <c r="J56" s="750"/>
      <c r="K56" s="751"/>
      <c r="L56" s="748" t="s">
        <v>333</v>
      </c>
      <c r="M56" s="748"/>
      <c r="N56" s="748"/>
      <c r="O56" s="748"/>
      <c r="P56" s="752" t="s">
        <v>338</v>
      </c>
      <c r="Q56" s="752"/>
      <c r="R56" s="752"/>
      <c r="S56" s="752"/>
    </row>
    <row r="57" spans="1:19" s="148" customFormat="1" ht="18" customHeight="1" x14ac:dyDescent="0.2">
      <c r="A57" s="188">
        <v>2</v>
      </c>
      <c r="B57" s="746" t="s">
        <v>331</v>
      </c>
      <c r="C57" s="746"/>
      <c r="D57" s="746"/>
      <c r="E57" s="746"/>
      <c r="F57" s="746"/>
      <c r="G57" s="749">
        <v>13</v>
      </c>
      <c r="H57" s="750"/>
      <c r="I57" s="750"/>
      <c r="J57" s="750"/>
      <c r="K57" s="751"/>
      <c r="L57" s="748" t="s">
        <v>333</v>
      </c>
      <c r="M57" s="748"/>
      <c r="N57" s="748"/>
      <c r="O57" s="748"/>
      <c r="P57" s="752" t="s">
        <v>338</v>
      </c>
      <c r="Q57" s="752"/>
      <c r="R57" s="752"/>
      <c r="S57" s="752"/>
    </row>
    <row r="58" spans="1:19" s="148" customFormat="1" ht="18" customHeight="1" x14ac:dyDescent="0.2">
      <c r="A58" s="188">
        <v>3</v>
      </c>
      <c r="B58" s="746" t="s">
        <v>332</v>
      </c>
      <c r="C58" s="746"/>
      <c r="D58" s="746"/>
      <c r="E58" s="746"/>
      <c r="F58" s="746"/>
      <c r="G58" s="749">
        <v>14</v>
      </c>
      <c r="H58" s="750"/>
      <c r="I58" s="750"/>
      <c r="J58" s="750"/>
      <c r="K58" s="751"/>
      <c r="L58" s="748" t="s">
        <v>321</v>
      </c>
      <c r="M58" s="748"/>
      <c r="N58" s="748"/>
      <c r="O58" s="748"/>
      <c r="P58" s="752" t="s">
        <v>338</v>
      </c>
      <c r="Q58" s="752"/>
      <c r="R58" s="752"/>
      <c r="S58" s="752"/>
    </row>
    <row r="59" spans="1:19" s="148" customFormat="1" ht="18" customHeight="1" x14ac:dyDescent="0.2">
      <c r="A59" s="188">
        <v>4</v>
      </c>
      <c r="B59" s="746"/>
      <c r="C59" s="746"/>
      <c r="D59" s="746"/>
      <c r="E59" s="746"/>
      <c r="F59" s="746"/>
      <c r="G59" s="749"/>
      <c r="H59" s="750"/>
      <c r="I59" s="750"/>
      <c r="J59" s="750"/>
      <c r="K59" s="751"/>
      <c r="L59" s="748"/>
      <c r="M59" s="748"/>
      <c r="N59" s="748"/>
      <c r="O59" s="748"/>
      <c r="P59" s="748"/>
      <c r="Q59" s="748"/>
      <c r="R59" s="748"/>
      <c r="S59" s="163"/>
    </row>
    <row r="60" spans="1:19" s="148" customFormat="1" ht="15.75" customHeight="1" x14ac:dyDescent="0.2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</row>
    <row r="61" spans="1:19" ht="15.75" customHeight="1" x14ac:dyDescent="0.2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</row>
    <row r="62" spans="1:19" ht="15.75" customHeight="1" x14ac:dyDescent="0.2">
      <c r="A62" s="754" t="s">
        <v>407</v>
      </c>
      <c r="B62" s="754"/>
      <c r="C62" s="754"/>
      <c r="D62" s="754"/>
      <c r="E62" s="754"/>
      <c r="F62" s="754"/>
      <c r="G62" s="754"/>
      <c r="H62" s="754"/>
      <c r="I62" s="754"/>
      <c r="J62" s="754"/>
      <c r="K62" s="754"/>
      <c r="L62" s="754"/>
      <c r="M62" s="754"/>
      <c r="N62" s="754"/>
      <c r="O62" s="754"/>
      <c r="P62" s="754"/>
      <c r="Q62" s="754"/>
      <c r="R62" s="754"/>
      <c r="S62" s="754"/>
    </row>
    <row r="63" spans="1:19" ht="15.75" customHeight="1" x14ac:dyDescent="0.2">
      <c r="A63" s="753" t="s">
        <v>408</v>
      </c>
      <c r="B63" s="753"/>
      <c r="C63" s="753"/>
      <c r="D63" s="753"/>
      <c r="E63" s="753"/>
      <c r="F63" s="753"/>
      <c r="G63" s="753"/>
      <c r="H63" s="753"/>
      <c r="I63" s="753"/>
      <c r="J63" s="753"/>
      <c r="K63" s="753"/>
      <c r="L63" s="753"/>
      <c r="M63" s="753"/>
      <c r="N63" s="753"/>
      <c r="O63" s="753"/>
      <c r="P63" s="753"/>
      <c r="Q63" s="753"/>
      <c r="R63" s="753"/>
      <c r="S63" s="753"/>
    </row>
    <row r="64" spans="1:19" ht="15.75" customHeight="1" x14ac:dyDescent="0.2">
      <c r="A64" s="753"/>
      <c r="B64" s="753"/>
      <c r="C64" s="753"/>
      <c r="D64" s="753"/>
      <c r="E64" s="753"/>
      <c r="F64" s="753"/>
      <c r="G64" s="753"/>
      <c r="H64" s="753"/>
      <c r="I64" s="753"/>
      <c r="J64" s="753"/>
      <c r="K64" s="753"/>
      <c r="L64" s="753"/>
      <c r="M64" s="753"/>
      <c r="N64" s="753"/>
      <c r="O64" s="753"/>
      <c r="P64" s="753"/>
      <c r="Q64" s="753"/>
      <c r="R64" s="753"/>
      <c r="S64" s="753"/>
    </row>
    <row r="65" spans="1:19" ht="15.75" customHeight="1" x14ac:dyDescent="0.2">
      <c r="A65" s="753"/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753"/>
      <c r="P65" s="753"/>
      <c r="Q65" s="753"/>
      <c r="R65" s="753"/>
      <c r="S65" s="753"/>
    </row>
    <row r="66" spans="1:19" ht="15.75" customHeight="1" x14ac:dyDescent="0.2">
      <c r="A66" s="753"/>
      <c r="B66" s="753"/>
      <c r="C66" s="753"/>
      <c r="D66" s="753"/>
      <c r="E66" s="753"/>
      <c r="F66" s="753"/>
      <c r="G66" s="753"/>
      <c r="H66" s="753"/>
      <c r="I66" s="753"/>
      <c r="J66" s="753"/>
      <c r="K66" s="753"/>
      <c r="L66" s="753"/>
      <c r="M66" s="753"/>
      <c r="N66" s="753"/>
      <c r="O66" s="753"/>
      <c r="P66" s="753"/>
      <c r="Q66" s="753"/>
      <c r="R66" s="753"/>
      <c r="S66" s="753"/>
    </row>
    <row r="67" spans="1:19" ht="15.75" customHeight="1" x14ac:dyDescent="0.2">
      <c r="A67" s="753"/>
      <c r="B67" s="753"/>
      <c r="C67" s="753"/>
      <c r="D67" s="753"/>
      <c r="E67" s="753"/>
      <c r="F67" s="753"/>
      <c r="G67" s="753"/>
      <c r="H67" s="753"/>
      <c r="I67" s="753"/>
      <c r="J67" s="753"/>
      <c r="K67" s="753"/>
      <c r="L67" s="753"/>
      <c r="M67" s="753"/>
      <c r="N67" s="753"/>
      <c r="O67" s="753"/>
      <c r="P67" s="753"/>
      <c r="Q67" s="753"/>
      <c r="R67" s="753"/>
      <c r="S67" s="753"/>
    </row>
    <row r="68" spans="1:19" ht="15.75" customHeight="1" x14ac:dyDescent="0.2">
      <c r="A68" s="190"/>
      <c r="B68" s="147"/>
      <c r="C68" s="190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89"/>
      <c r="P68" s="189"/>
      <c r="Q68" s="189"/>
      <c r="R68" s="189"/>
      <c r="S68" s="189"/>
    </row>
    <row r="69" spans="1:19" ht="15.75" customHeight="1" x14ac:dyDescent="0.2">
      <c r="A69" s="147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89"/>
      <c r="P69" s="189"/>
      <c r="Q69" s="189"/>
      <c r="R69" s="189"/>
      <c r="S69" s="189"/>
    </row>
    <row r="70" spans="1:19" ht="15.75" customHeight="1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89"/>
      <c r="P70" s="189"/>
      <c r="Q70" s="189"/>
      <c r="R70" s="189"/>
      <c r="S70" s="189"/>
    </row>
    <row r="71" spans="1:19" ht="15.75" customHeight="1" x14ac:dyDescent="0.2">
      <c r="A71" s="147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89"/>
      <c r="P71" s="189"/>
      <c r="Q71" s="189"/>
      <c r="R71" s="189"/>
      <c r="S71" s="189"/>
    </row>
    <row r="72" spans="1:19" ht="15.75" customHeight="1" x14ac:dyDescent="0.2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89"/>
      <c r="P72" s="189"/>
      <c r="Q72" s="189"/>
      <c r="R72" s="189"/>
      <c r="S72" s="189"/>
    </row>
    <row r="73" spans="1:19" ht="15.75" customHeight="1" x14ac:dyDescent="0.2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89"/>
      <c r="P73" s="189"/>
      <c r="Q73" s="189"/>
      <c r="R73" s="189"/>
      <c r="S73" s="189"/>
    </row>
    <row r="74" spans="1:19" ht="15.75" customHeight="1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89"/>
      <c r="P74" s="189"/>
      <c r="Q74" s="189"/>
      <c r="R74" s="189"/>
      <c r="S74" s="189"/>
    </row>
    <row r="75" spans="1:19" ht="15.75" customHeight="1" x14ac:dyDescent="0.2">
      <c r="A75" s="190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189"/>
      <c r="P75" s="189"/>
      <c r="Q75" s="189"/>
      <c r="R75" s="189"/>
      <c r="S75" s="189"/>
    </row>
    <row r="76" spans="1:19" ht="15.7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189"/>
      <c r="P76" s="189"/>
      <c r="Q76" s="189"/>
      <c r="R76" s="189"/>
      <c r="S76" s="189"/>
    </row>
    <row r="77" spans="1:19" x14ac:dyDescent="0.2">
      <c r="A77" s="191"/>
      <c r="B77" s="192"/>
      <c r="C77" s="192"/>
      <c r="D77" s="192"/>
      <c r="E77" s="192"/>
      <c r="F77" s="192"/>
      <c r="G77" s="192"/>
      <c r="H77" s="191"/>
      <c r="I77" s="191"/>
      <c r="J77" s="191"/>
      <c r="K77" s="191"/>
      <c r="L77" s="191"/>
      <c r="M77" s="191"/>
      <c r="N77" s="192"/>
      <c r="O77" s="192"/>
      <c r="P77" s="192"/>
      <c r="Q77" s="192"/>
      <c r="R77" s="192"/>
      <c r="S77" s="191"/>
    </row>
    <row r="78" spans="1:19" ht="12" customHeight="1" x14ac:dyDescent="0.2">
      <c r="A78" s="191"/>
      <c r="B78" s="747" t="s">
        <v>335</v>
      </c>
      <c r="C78" s="747"/>
      <c r="D78" s="747"/>
      <c r="E78" s="747"/>
      <c r="F78" s="747"/>
      <c r="G78" s="747"/>
      <c r="H78" s="191"/>
      <c r="I78" s="191"/>
      <c r="J78" s="191"/>
      <c r="K78" s="191"/>
      <c r="L78" s="191"/>
      <c r="M78" s="191"/>
      <c r="N78" s="747" t="s">
        <v>337</v>
      </c>
      <c r="O78" s="747"/>
      <c r="P78" s="747"/>
      <c r="Q78" s="747"/>
      <c r="R78" s="747"/>
      <c r="S78" s="191"/>
    </row>
    <row r="79" spans="1:19" ht="9.75" customHeight="1" x14ac:dyDescent="0.2">
      <c r="A79" s="191"/>
      <c r="B79" s="747" t="s">
        <v>16</v>
      </c>
      <c r="C79" s="747"/>
      <c r="D79" s="747"/>
      <c r="E79" s="747"/>
      <c r="F79" s="747"/>
      <c r="G79" s="747"/>
      <c r="H79" s="191"/>
      <c r="I79" s="191"/>
      <c r="J79" s="191"/>
      <c r="K79" s="147"/>
      <c r="L79" s="147"/>
      <c r="M79" s="147"/>
      <c r="N79" s="747" t="s">
        <v>16</v>
      </c>
      <c r="O79" s="747"/>
      <c r="P79" s="747"/>
      <c r="Q79" s="747"/>
      <c r="R79" s="747"/>
      <c r="S79" s="147"/>
    </row>
    <row r="80" spans="1:19" ht="10.5" customHeight="1" x14ac:dyDescent="0.2">
      <c r="A80" s="191"/>
      <c r="B80" s="747" t="s">
        <v>336</v>
      </c>
      <c r="C80" s="747"/>
      <c r="D80" s="747"/>
      <c r="E80" s="747"/>
      <c r="F80" s="747"/>
      <c r="G80" s="747"/>
      <c r="H80" s="147"/>
      <c r="I80" s="147"/>
      <c r="J80" s="147"/>
      <c r="K80" s="147"/>
      <c r="L80" s="147"/>
      <c r="M80" s="147"/>
      <c r="N80" s="747" t="s">
        <v>17</v>
      </c>
      <c r="O80" s="747"/>
      <c r="P80" s="747"/>
      <c r="Q80" s="747"/>
      <c r="R80" s="747"/>
      <c r="S80" s="147"/>
    </row>
    <row r="81" spans="1:19" x14ac:dyDescent="0.2">
      <c r="A81" s="147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</row>
    <row r="82" spans="1:19" s="148" customFormat="1" ht="55.5" customHeight="1" x14ac:dyDescent="0.2">
      <c r="A82" s="650" t="s">
        <v>334</v>
      </c>
      <c r="B82" s="650"/>
      <c r="C82" s="650"/>
      <c r="D82" s="650"/>
      <c r="E82" s="650"/>
      <c r="F82" s="650"/>
      <c r="G82" s="650"/>
      <c r="H82" s="650"/>
      <c r="I82" s="650"/>
      <c r="J82" s="650"/>
      <c r="K82" s="650"/>
      <c r="L82" s="650"/>
      <c r="M82" s="650"/>
      <c r="N82" s="650"/>
      <c r="O82" s="650"/>
      <c r="P82" s="650"/>
      <c r="Q82" s="650"/>
      <c r="R82" s="650"/>
      <c r="S82" s="650"/>
    </row>
  </sheetData>
  <sheetProtection algorithmName="SHA-512" hashValue="MMj+SmD2NQLxKTJGjU8JINI1XUJGenYwHHlkrsrs5QjbAEVMzSlIq2G/OatvEF6hmNWA08R66n49047Lxe/y7A==" saltValue="+smhOyWEh2lHUT6QTkKqyQ==" spinCount="100000" sheet="1" objects="1" scenarios="1"/>
  <mergeCells count="128">
    <mergeCell ref="M5:S5"/>
    <mergeCell ref="A6:S6"/>
    <mergeCell ref="A54:F54"/>
    <mergeCell ref="G55:K55"/>
    <mergeCell ref="B55:F55"/>
    <mergeCell ref="A9:C9"/>
    <mergeCell ref="A11:D12"/>
    <mergeCell ref="G56:K56"/>
    <mergeCell ref="A18:G18"/>
    <mergeCell ref="H18:J18"/>
    <mergeCell ref="D9:F9"/>
    <mergeCell ref="G9:J9"/>
    <mergeCell ref="N9:O9"/>
    <mergeCell ref="K9:M9"/>
    <mergeCell ref="P9:S9"/>
    <mergeCell ref="A10:S10"/>
    <mergeCell ref="A14:I14"/>
    <mergeCell ref="A49:S49"/>
    <mergeCell ref="L54:M54"/>
    <mergeCell ref="N54:S54"/>
    <mergeCell ref="L56:O56"/>
    <mergeCell ref="P56:S56"/>
    <mergeCell ref="L55:O55"/>
    <mergeCell ref="P55:S55"/>
    <mergeCell ref="A34:S34"/>
    <mergeCell ref="J11:M12"/>
    <mergeCell ref="E11:G12"/>
    <mergeCell ref="N11:P12"/>
    <mergeCell ref="Q11:R12"/>
    <mergeCell ref="K14:S14"/>
    <mergeCell ref="A13:S13"/>
    <mergeCell ref="G54:K54"/>
    <mergeCell ref="A52:E53"/>
    <mergeCell ref="M46:O46"/>
    <mergeCell ref="M47:O48"/>
    <mergeCell ref="H11:I12"/>
    <mergeCell ref="A20:G20"/>
    <mergeCell ref="H20:J20"/>
    <mergeCell ref="K20:S20"/>
    <mergeCell ref="A33:S33"/>
    <mergeCell ref="A22:D23"/>
    <mergeCell ref="E22:G23"/>
    <mergeCell ref="H22:I23"/>
    <mergeCell ref="J22:M23"/>
    <mergeCell ref="N22:P23"/>
    <mergeCell ref="Q22:R23"/>
    <mergeCell ref="A51:S51"/>
    <mergeCell ref="A35:H36"/>
    <mergeCell ref="B56:F56"/>
    <mergeCell ref="B78:G78"/>
    <mergeCell ref="B79:G79"/>
    <mergeCell ref="B80:G80"/>
    <mergeCell ref="N78:R78"/>
    <mergeCell ref="N79:R79"/>
    <mergeCell ref="N80:R80"/>
    <mergeCell ref="B57:F57"/>
    <mergeCell ref="B58:F58"/>
    <mergeCell ref="B59:F59"/>
    <mergeCell ref="L57:O57"/>
    <mergeCell ref="L58:O58"/>
    <mergeCell ref="G57:K57"/>
    <mergeCell ref="G58:K58"/>
    <mergeCell ref="G59:K59"/>
    <mergeCell ref="L59:R59"/>
    <mergeCell ref="P57:S57"/>
    <mergeCell ref="P58:S58"/>
    <mergeCell ref="A63:S67"/>
    <mergeCell ref="A62:S62"/>
    <mergeCell ref="I36:J36"/>
    <mergeCell ref="K35:K36"/>
    <mergeCell ref="L35:N36"/>
    <mergeCell ref="A47:H48"/>
    <mergeCell ref="A37:H38"/>
    <mergeCell ref="I37:J37"/>
    <mergeCell ref="K37:K38"/>
    <mergeCell ref="L37:N38"/>
    <mergeCell ref="I38:J38"/>
    <mergeCell ref="A44:S44"/>
    <mergeCell ref="I46:L46"/>
    <mergeCell ref="A46:H46"/>
    <mergeCell ref="A17:I17"/>
    <mergeCell ref="K16:S17"/>
    <mergeCell ref="K27:S28"/>
    <mergeCell ref="A27:I27"/>
    <mergeCell ref="F50:G50"/>
    <mergeCell ref="A50:E50"/>
    <mergeCell ref="I47:L48"/>
    <mergeCell ref="A24:S24"/>
    <mergeCell ref="A25:I25"/>
    <mergeCell ref="A31:G31"/>
    <mergeCell ref="H31:J31"/>
    <mergeCell ref="K31:S31"/>
    <mergeCell ref="K26:S26"/>
    <mergeCell ref="A28:I28"/>
    <mergeCell ref="A32:S32"/>
    <mergeCell ref="K18:S19"/>
    <mergeCell ref="H19:J19"/>
    <mergeCell ref="A19:D19"/>
    <mergeCell ref="E19:G19"/>
    <mergeCell ref="K29:S30"/>
    <mergeCell ref="A30:D30"/>
    <mergeCell ref="E30:G30"/>
    <mergeCell ref="H30:J30"/>
    <mergeCell ref="I35:J35"/>
    <mergeCell ref="M7:S7"/>
    <mergeCell ref="I8:L8"/>
    <mergeCell ref="M8:S8"/>
    <mergeCell ref="A82:S82"/>
    <mergeCell ref="F3:S3"/>
    <mergeCell ref="G2:R2"/>
    <mergeCell ref="F1:R1"/>
    <mergeCell ref="F39:R39"/>
    <mergeCell ref="G40:R40"/>
    <mergeCell ref="F41:S41"/>
    <mergeCell ref="M43:S43"/>
    <mergeCell ref="I45:O45"/>
    <mergeCell ref="P45:S48"/>
    <mergeCell ref="A7:H8"/>
    <mergeCell ref="I7:L7"/>
    <mergeCell ref="A21:S21"/>
    <mergeCell ref="K25:S25"/>
    <mergeCell ref="A29:G29"/>
    <mergeCell ref="H29:J29"/>
    <mergeCell ref="F52:J53"/>
    <mergeCell ref="A15:I15"/>
    <mergeCell ref="K15:S15"/>
    <mergeCell ref="A16:I16"/>
    <mergeCell ref="A26:I26"/>
  </mergeCells>
  <phoneticPr fontId="4" type="noConversion"/>
  <dataValidations count="1">
    <dataValidation type="custom" allowBlank="1" showInputMessage="1" showErrorMessage="1" sqref="D33:E33 D10:E10" xr:uid="{359FC13B-D586-42E2-9BB8-164434873C84}">
      <formula1>D10</formula1>
    </dataValidation>
  </dataValidations>
  <pageMargins left="1.1023622047244095" right="0.51181102362204722" top="0.74803149606299213" bottom="0.74803149606299213" header="0.31496062992125984" footer="0.31496062992125984"/>
  <pageSetup paperSize="9" scale="74" orientation="portrait" r:id="rId1"/>
  <rowBreaks count="1" manualBreakCount="1">
    <brk id="32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AD30BBDC-FC86-4B83-8304-B5F3BB32D044}">
          <x14:formula1>
            <xm:f>'DA PyV'!$F$23:$F$27</xm:f>
          </x14:formula1>
          <xm:sqref>D9:F9</xm:sqref>
        </x14:dataValidation>
        <x14:dataValidation type="list" allowBlank="1" showInputMessage="1" showErrorMessage="1" xr:uid="{FB2D6D0B-15A7-4E2E-AA1E-CC25624BF47E}">
          <x14:formula1>
            <xm:f>'DA PyV'!$H$23:$H$65</xm:f>
          </x14:formula1>
          <xm:sqref>P9:S9</xm:sqref>
        </x14:dataValidation>
        <x14:dataValidation type="list" allowBlank="1" showInputMessage="1" showErrorMessage="1" xr:uid="{29D4A2F5-086C-4369-9FA1-45AD1C62B861}">
          <x14:formula1>
            <xm:f>'DA PyV'!$B$35:$B$39</xm:f>
          </x14:formula1>
          <xm:sqref>H11:I12</xm:sqref>
        </x14:dataValidation>
        <x14:dataValidation type="list" allowBlank="1" showInputMessage="1" showErrorMessage="1" xr:uid="{BE47F807-3103-4334-943E-5561FEA061B4}">
          <x14:formula1>
            <xm:f>'DA PyV'!$B$35:$B$38</xm:f>
          </x14:formula1>
          <xm:sqref>Q11:R12</xm:sqref>
        </x14:dataValidation>
        <x14:dataValidation type="list" allowBlank="1" showInputMessage="1" showErrorMessage="1" xr:uid="{C1ABFA2A-0D11-428B-B580-CFA9878F46F4}">
          <x14:formula1>
            <xm:f>'DA PyV'!$B$35:$B$45</xm:f>
          </x14:formula1>
          <xm:sqref>H22:I23</xm:sqref>
        </x14:dataValidation>
        <x14:dataValidation type="list" allowBlank="1" showInputMessage="1" showErrorMessage="1" xr:uid="{7478243B-CB3D-489D-85E6-C9ABE77F6138}">
          <x14:formula1>
            <xm:f>'DA PyV'!$B$35:$B$44</xm:f>
          </x14:formula1>
          <xm:sqref>Q22:R23</xm:sqref>
        </x14:dataValidation>
        <x14:dataValidation type="list" allowBlank="1" showInputMessage="1" showErrorMessage="1" xr:uid="{03F4D4AE-0F3F-4450-A3F1-2BDEC317FA06}">
          <x14:formula1>
            <xm:f>'DA PyV'!$B$51:$B$52</xm:f>
          </x14:formula1>
          <xm:sqref>J15</xm:sqref>
        </x14:dataValidation>
        <x14:dataValidation type="list" allowBlank="1" showInputMessage="1" showErrorMessage="1" xr:uid="{03E33B53-B15E-4C74-AE28-4A777E271DCB}">
          <x14:formula1>
            <xm:f>'DA PyV'!$B$47:$B$49</xm:f>
          </x14:formula1>
          <xm:sqref>F50:G50</xm:sqref>
        </x14:dataValidation>
        <x14:dataValidation type="list" allowBlank="1" showInputMessage="1" showErrorMessage="1" xr:uid="{247BE590-1A9C-46EC-BE72-F0A6D7EAE16F}">
          <x14:formula1>
            <xm:f>'DA PyV'!$J$16:$J$24</xm:f>
          </x14:formula1>
          <xm:sqref>K9:M9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871D6-0CA0-42D5-94B3-02E0657C5BAB}">
  <dimension ref="A1:Q49"/>
  <sheetViews>
    <sheetView zoomScale="150" zoomScaleNormal="150" workbookViewId="0">
      <selection activeCell="S8" sqref="S8"/>
    </sheetView>
  </sheetViews>
  <sheetFormatPr baseColWidth="10" defaultRowHeight="12.75" x14ac:dyDescent="0.2"/>
  <cols>
    <col min="1" max="1" width="9.28515625" customWidth="1"/>
    <col min="2" max="17" width="4.7109375" customWidth="1"/>
  </cols>
  <sheetData>
    <row r="1" spans="1:17" s="8" customFormat="1" ht="19.5" customHeight="1" x14ac:dyDescent="0.2">
      <c r="A1" s="51"/>
      <c r="B1" s="52"/>
      <c r="C1" s="51"/>
      <c r="D1" s="51"/>
      <c r="E1" s="51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</row>
    <row r="2" spans="1:17" s="8" customFormat="1" ht="19.5" customHeight="1" x14ac:dyDescent="0.2">
      <c r="A2" s="51"/>
      <c r="B2" s="52"/>
      <c r="C2" s="51"/>
      <c r="D2" s="51"/>
      <c r="E2" s="51"/>
      <c r="F2" s="802" t="s">
        <v>272</v>
      </c>
      <c r="G2" s="802"/>
      <c r="H2" s="802"/>
      <c r="I2" s="802"/>
      <c r="J2" s="802"/>
      <c r="K2" s="802"/>
      <c r="L2" s="802"/>
      <c r="M2" s="802"/>
      <c r="N2" s="802"/>
      <c r="O2" s="802"/>
      <c r="P2" s="802"/>
      <c r="Q2" s="802"/>
    </row>
    <row r="3" spans="1:17" s="8" customFormat="1" ht="19.5" customHeight="1" x14ac:dyDescent="0.2">
      <c r="A3" s="54"/>
      <c r="B3" s="54"/>
      <c r="C3" s="54"/>
      <c r="D3" s="54"/>
      <c r="E3" s="803" t="s">
        <v>275</v>
      </c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03"/>
      <c r="Q3" s="806"/>
    </row>
    <row r="4" spans="1:17" s="8" customFormat="1" ht="15" customHeight="1" x14ac:dyDescent="0.2">
      <c r="A4" s="54"/>
      <c r="B4" s="54"/>
      <c r="C4" s="54"/>
      <c r="D4" s="54"/>
      <c r="E4" s="54"/>
      <c r="F4" s="55"/>
      <c r="G4" s="55"/>
      <c r="H4" s="55"/>
      <c r="I4" s="55"/>
      <c r="J4" s="55"/>
      <c r="K4" s="55"/>
      <c r="L4" s="55"/>
      <c r="M4" s="55"/>
      <c r="N4" s="55"/>
      <c r="O4" s="51"/>
      <c r="P4" s="9"/>
      <c r="Q4" s="9"/>
    </row>
    <row r="5" spans="1:17" ht="17.25" customHeight="1" x14ac:dyDescent="0.2">
      <c r="A5" s="131"/>
      <c r="B5" s="804" t="s">
        <v>466</v>
      </c>
      <c r="C5" s="804"/>
      <c r="D5" s="804"/>
      <c r="E5" s="804"/>
      <c r="F5" s="804"/>
      <c r="G5" s="804"/>
      <c r="H5" s="804"/>
      <c r="I5" s="804"/>
      <c r="J5" s="804"/>
      <c r="K5" s="804"/>
      <c r="L5" s="804"/>
      <c r="M5" s="804"/>
      <c r="N5" s="804"/>
      <c r="O5" s="804"/>
      <c r="P5" s="804"/>
      <c r="Q5" s="193"/>
    </row>
    <row r="6" spans="1:17" ht="25.5" customHeight="1" x14ac:dyDescent="0.2">
      <c r="A6" s="131"/>
      <c r="B6" s="193"/>
      <c r="C6" s="194"/>
      <c r="D6" s="193"/>
      <c r="E6" s="195"/>
      <c r="F6" s="195"/>
      <c r="G6" s="195"/>
      <c r="H6" s="196"/>
      <c r="I6" s="196"/>
      <c r="J6" s="193"/>
      <c r="K6" s="193"/>
      <c r="L6" s="193"/>
      <c r="M6" s="193"/>
      <c r="N6" s="193"/>
      <c r="O6" s="1"/>
      <c r="P6" s="197"/>
      <c r="Q6" s="198"/>
    </row>
    <row r="7" spans="1:17" ht="17.25" customHeight="1" x14ac:dyDescent="0.2">
      <c r="A7" s="131"/>
      <c r="B7" s="193"/>
      <c r="C7" s="194"/>
      <c r="D7" s="193"/>
      <c r="E7" s="195"/>
      <c r="F7" s="195"/>
      <c r="G7" s="195"/>
      <c r="H7" s="196"/>
      <c r="I7" s="196"/>
      <c r="J7" s="193"/>
      <c r="K7" s="193"/>
      <c r="L7" s="193"/>
      <c r="M7" s="193"/>
      <c r="N7" s="193"/>
      <c r="O7" s="1"/>
      <c r="P7" s="197"/>
      <c r="Q7" s="198"/>
    </row>
    <row r="8" spans="1:17" ht="17.25" customHeight="1" x14ac:dyDescent="0.2">
      <c r="A8" s="131"/>
      <c r="B8" s="193"/>
      <c r="C8" s="194"/>
      <c r="D8" s="193"/>
      <c r="E8" s="195"/>
      <c r="F8" s="195"/>
      <c r="G8" s="195"/>
      <c r="H8" s="196"/>
      <c r="I8" s="196"/>
      <c r="J8" s="193"/>
      <c r="K8" s="193"/>
      <c r="L8" s="193"/>
      <c r="M8" s="193"/>
      <c r="N8" s="193"/>
      <c r="O8" s="1"/>
      <c r="P8" s="197"/>
      <c r="Q8" s="198"/>
    </row>
    <row r="9" spans="1:17" ht="21" customHeight="1" x14ac:dyDescent="0.2">
      <c r="A9" s="131"/>
      <c r="B9" s="193"/>
      <c r="C9" s="194"/>
      <c r="D9" s="193"/>
      <c r="E9" s="195"/>
      <c r="F9" s="195"/>
      <c r="G9" s="195"/>
      <c r="H9" s="196"/>
      <c r="I9" s="196"/>
      <c r="J9" s="193"/>
      <c r="K9" s="193"/>
      <c r="L9" s="193"/>
      <c r="M9" s="193"/>
      <c r="N9" s="193"/>
      <c r="O9" s="1"/>
      <c r="P9" s="197"/>
      <c r="Q9" s="198"/>
    </row>
    <row r="10" spans="1:17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7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7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7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 x14ac:dyDescent="0.2">
      <c r="B20" s="805" t="s">
        <v>467</v>
      </c>
      <c r="C20" s="805"/>
      <c r="D20" s="805"/>
      <c r="E20" s="805"/>
      <c r="F20" s="805"/>
      <c r="G20" s="805"/>
      <c r="H20" s="805"/>
      <c r="I20" s="805"/>
      <c r="J20" s="805"/>
      <c r="K20" s="805"/>
      <c r="L20" s="805"/>
      <c r="M20" s="805"/>
      <c r="N20" s="805"/>
      <c r="O20" s="805"/>
      <c r="P20" s="1"/>
      <c r="Q20" s="1"/>
    </row>
    <row r="21" spans="2:17" x14ac:dyDescent="0.2">
      <c r="B21" s="805"/>
      <c r="C21" s="805"/>
      <c r="D21" s="805"/>
      <c r="E21" s="805"/>
      <c r="F21" s="805"/>
      <c r="G21" s="805"/>
      <c r="H21" s="805"/>
      <c r="I21" s="805"/>
      <c r="J21" s="805"/>
      <c r="K21" s="805"/>
      <c r="L21" s="805"/>
      <c r="M21" s="805"/>
      <c r="N21" s="805"/>
      <c r="O21" s="805"/>
      <c r="P21" s="1"/>
      <c r="Q21" s="1"/>
    </row>
    <row r="22" spans="2:17" x14ac:dyDescent="0.2">
      <c r="B22" s="805"/>
      <c r="C22" s="805"/>
      <c r="D22" s="805"/>
      <c r="E22" s="805"/>
      <c r="F22" s="805"/>
      <c r="G22" s="805"/>
      <c r="H22" s="805"/>
      <c r="I22" s="805"/>
      <c r="J22" s="805"/>
      <c r="K22" s="805"/>
      <c r="L22" s="805"/>
      <c r="M22" s="805"/>
      <c r="N22" s="805"/>
      <c r="O22" s="805"/>
      <c r="P22" s="1"/>
      <c r="Q22" s="1"/>
    </row>
    <row r="23" spans="2:17" x14ac:dyDescent="0.2">
      <c r="B23" s="805"/>
      <c r="C23" s="805"/>
      <c r="D23" s="805"/>
      <c r="E23" s="805"/>
      <c r="F23" s="805"/>
      <c r="G23" s="805"/>
      <c r="H23" s="805"/>
      <c r="I23" s="805"/>
      <c r="J23" s="805"/>
      <c r="K23" s="805"/>
      <c r="L23" s="805"/>
      <c r="M23" s="805"/>
      <c r="N23" s="805"/>
      <c r="O23" s="805"/>
      <c r="P23" s="1"/>
      <c r="Q23" s="1"/>
    </row>
    <row r="24" spans="2:17" x14ac:dyDescent="0.2">
      <c r="B24" s="805"/>
      <c r="C24" s="805"/>
      <c r="D24" s="805"/>
      <c r="E24" s="805"/>
      <c r="F24" s="805"/>
      <c r="G24" s="805"/>
      <c r="H24" s="805"/>
      <c r="I24" s="805"/>
      <c r="J24" s="805"/>
      <c r="K24" s="805"/>
      <c r="L24" s="805"/>
      <c r="M24" s="805"/>
      <c r="N24" s="805"/>
      <c r="O24" s="805"/>
      <c r="P24" s="1"/>
      <c r="Q24" s="1"/>
    </row>
    <row r="25" spans="2:17" x14ac:dyDescent="0.2">
      <c r="B25" s="208"/>
      <c r="C25" s="800" t="s">
        <v>403</v>
      </c>
      <c r="D25" s="800"/>
      <c r="E25" s="800"/>
      <c r="F25" s="800"/>
      <c r="G25" s="800"/>
      <c r="H25" s="800"/>
      <c r="I25" s="800" t="s">
        <v>404</v>
      </c>
      <c r="J25" s="800"/>
      <c r="K25" s="800"/>
      <c r="L25" s="800"/>
      <c r="M25" s="800"/>
      <c r="N25" s="800"/>
      <c r="O25" s="208"/>
      <c r="P25" s="1"/>
      <c r="Q25" s="1"/>
    </row>
    <row r="26" spans="2:17" x14ac:dyDescent="0.2">
      <c r="B26" s="208"/>
      <c r="C26" s="798" t="s">
        <v>343</v>
      </c>
      <c r="D26" s="798"/>
      <c r="E26" s="798"/>
      <c r="F26" s="798"/>
      <c r="G26" s="798"/>
      <c r="H26" s="798"/>
      <c r="I26" s="801">
        <v>390</v>
      </c>
      <c r="J26" s="801"/>
      <c r="K26" s="801"/>
      <c r="L26" s="801"/>
      <c r="M26" s="801"/>
      <c r="N26" s="801"/>
      <c r="O26" s="208"/>
      <c r="P26" s="1"/>
      <c r="Q26" s="1"/>
    </row>
    <row r="27" spans="2:17" x14ac:dyDescent="0.2">
      <c r="B27" s="208"/>
      <c r="C27" s="798" t="s">
        <v>370</v>
      </c>
      <c r="D27" s="798"/>
      <c r="E27" s="798"/>
      <c r="F27" s="798"/>
      <c r="G27" s="798"/>
      <c r="H27" s="798"/>
      <c r="I27" s="801">
        <v>260</v>
      </c>
      <c r="J27" s="801"/>
      <c r="K27" s="801"/>
      <c r="L27" s="801"/>
      <c r="M27" s="801"/>
      <c r="N27" s="801"/>
      <c r="O27" s="208"/>
      <c r="P27" s="1"/>
      <c r="Q27" s="1"/>
    </row>
    <row r="28" spans="2:17" x14ac:dyDescent="0.2">
      <c r="B28" s="208"/>
      <c r="C28" s="798" t="s">
        <v>387</v>
      </c>
      <c r="D28" s="798"/>
      <c r="E28" s="798"/>
      <c r="F28" s="798"/>
      <c r="G28" s="798"/>
      <c r="H28" s="798"/>
      <c r="I28" s="801">
        <v>360</v>
      </c>
      <c r="J28" s="801"/>
      <c r="K28" s="801"/>
      <c r="L28" s="801"/>
      <c r="M28" s="801"/>
      <c r="N28" s="801"/>
      <c r="O28" s="208"/>
    </row>
    <row r="29" spans="2:17" x14ac:dyDescent="0.2">
      <c r="B29" s="208"/>
      <c r="C29" s="798" t="s">
        <v>389</v>
      </c>
      <c r="D29" s="798"/>
      <c r="E29" s="798"/>
      <c r="F29" s="798"/>
      <c r="G29" s="798"/>
      <c r="H29" s="798"/>
      <c r="I29" s="801">
        <v>300</v>
      </c>
      <c r="J29" s="801"/>
      <c r="K29" s="801"/>
      <c r="L29" s="801"/>
      <c r="M29" s="801"/>
      <c r="N29" s="801"/>
      <c r="O29" s="208"/>
    </row>
    <row r="30" spans="2:17" x14ac:dyDescent="0.2">
      <c r="B30" s="208"/>
      <c r="C30" s="798" t="s">
        <v>486</v>
      </c>
      <c r="D30" s="798"/>
      <c r="E30" s="798"/>
      <c r="F30" s="798"/>
      <c r="G30" s="798"/>
      <c r="H30" s="798"/>
      <c r="I30" s="801">
        <v>400</v>
      </c>
      <c r="J30" s="801"/>
      <c r="K30" s="801"/>
      <c r="L30" s="801"/>
      <c r="M30" s="801"/>
      <c r="N30" s="801"/>
      <c r="O30" s="208"/>
    </row>
    <row r="31" spans="2:17" x14ac:dyDescent="0.2">
      <c r="B31" s="208"/>
      <c r="C31" s="798" t="s">
        <v>487</v>
      </c>
      <c r="D31" s="798"/>
      <c r="E31" s="798"/>
      <c r="F31" s="798"/>
      <c r="G31" s="798"/>
      <c r="H31" s="798"/>
      <c r="I31" s="801">
        <v>250</v>
      </c>
      <c r="J31" s="801"/>
      <c r="K31" s="801"/>
      <c r="L31" s="801"/>
      <c r="M31" s="801"/>
      <c r="N31" s="801"/>
      <c r="O31" s="208"/>
    </row>
    <row r="32" spans="2:17" x14ac:dyDescent="0.2">
      <c r="B32" s="208"/>
      <c r="C32" s="798" t="s">
        <v>371</v>
      </c>
      <c r="D32" s="798"/>
      <c r="E32" s="798"/>
      <c r="F32" s="798"/>
      <c r="G32" s="798"/>
      <c r="H32" s="798"/>
      <c r="I32" s="801">
        <v>410</v>
      </c>
      <c r="J32" s="801"/>
      <c r="K32" s="801"/>
      <c r="L32" s="801"/>
      <c r="M32" s="801"/>
      <c r="N32" s="801"/>
      <c r="O32" s="208"/>
    </row>
    <row r="33" spans="2:15" x14ac:dyDescent="0.2">
      <c r="B33" s="208"/>
      <c r="C33" s="798" t="s">
        <v>362</v>
      </c>
      <c r="D33" s="798"/>
      <c r="E33" s="798"/>
      <c r="F33" s="798"/>
      <c r="G33" s="798"/>
      <c r="H33" s="798"/>
      <c r="I33" s="801">
        <v>350</v>
      </c>
      <c r="J33" s="801"/>
      <c r="K33" s="801"/>
      <c r="L33" s="801"/>
      <c r="M33" s="801"/>
      <c r="N33" s="801"/>
      <c r="O33" s="208"/>
    </row>
    <row r="34" spans="2:15" x14ac:dyDescent="0.2">
      <c r="B34" s="208"/>
      <c r="C34" s="798" t="s">
        <v>345</v>
      </c>
      <c r="D34" s="798"/>
      <c r="E34" s="798"/>
      <c r="F34" s="798"/>
      <c r="G34" s="798"/>
      <c r="H34" s="798"/>
      <c r="I34" s="801">
        <v>440</v>
      </c>
      <c r="J34" s="801"/>
      <c r="K34" s="801"/>
      <c r="L34" s="801"/>
      <c r="M34" s="801"/>
      <c r="N34" s="801"/>
      <c r="O34" s="208"/>
    </row>
    <row r="35" spans="2:15" x14ac:dyDescent="0.2">
      <c r="B35" s="208"/>
      <c r="C35" s="798" t="s">
        <v>402</v>
      </c>
      <c r="D35" s="798"/>
      <c r="E35" s="798"/>
      <c r="F35" s="798"/>
      <c r="G35" s="798"/>
      <c r="H35" s="798"/>
      <c r="I35" s="801">
        <v>310</v>
      </c>
      <c r="J35" s="801"/>
      <c r="K35" s="801"/>
      <c r="L35" s="801"/>
      <c r="M35" s="801"/>
      <c r="N35" s="801"/>
      <c r="O35" s="208"/>
    </row>
    <row r="36" spans="2:15" x14ac:dyDescent="0.2"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</row>
    <row r="37" spans="2:15" x14ac:dyDescent="0.2">
      <c r="B37" s="799" t="s">
        <v>488</v>
      </c>
      <c r="C37" s="799"/>
      <c r="D37" s="799"/>
      <c r="E37" s="799"/>
      <c r="F37" s="799"/>
      <c r="G37" s="799"/>
      <c r="H37" s="799"/>
      <c r="I37" s="799"/>
      <c r="J37" s="799"/>
      <c r="K37" s="799"/>
      <c r="L37" s="799"/>
      <c r="M37" s="799"/>
      <c r="N37" s="799"/>
      <c r="O37" s="799"/>
    </row>
    <row r="38" spans="2:15" x14ac:dyDescent="0.2">
      <c r="B38" s="799"/>
      <c r="C38" s="799"/>
      <c r="D38" s="799"/>
      <c r="E38" s="799"/>
      <c r="F38" s="799"/>
      <c r="G38" s="799"/>
      <c r="H38" s="799"/>
      <c r="I38" s="799"/>
      <c r="J38" s="799"/>
      <c r="K38" s="799"/>
      <c r="L38" s="799"/>
      <c r="M38" s="799"/>
      <c r="N38" s="799"/>
      <c r="O38" s="799"/>
    </row>
    <row r="39" spans="2:15" x14ac:dyDescent="0.2">
      <c r="B39" s="799"/>
      <c r="C39" s="799"/>
      <c r="D39" s="799"/>
      <c r="E39" s="799"/>
      <c r="F39" s="799"/>
      <c r="G39" s="799"/>
      <c r="H39" s="799"/>
      <c r="I39" s="799"/>
      <c r="J39" s="799"/>
      <c r="K39" s="799"/>
      <c r="L39" s="799"/>
      <c r="M39" s="799"/>
      <c r="N39" s="799"/>
      <c r="O39" s="799"/>
    </row>
    <row r="40" spans="2:15" x14ac:dyDescent="0.2">
      <c r="B40" s="799"/>
      <c r="C40" s="799"/>
      <c r="D40" s="799"/>
      <c r="E40" s="799"/>
      <c r="F40" s="799"/>
      <c r="G40" s="799"/>
      <c r="H40" s="799"/>
      <c r="I40" s="799"/>
      <c r="J40" s="799"/>
      <c r="K40" s="799"/>
      <c r="L40" s="799"/>
      <c r="M40" s="799"/>
      <c r="N40" s="799"/>
      <c r="O40" s="799"/>
    </row>
    <row r="41" spans="2:15" x14ac:dyDescent="0.2">
      <c r="B41" s="799"/>
      <c r="C41" s="799"/>
      <c r="D41" s="799"/>
      <c r="E41" s="799"/>
      <c r="F41" s="799"/>
      <c r="G41" s="799"/>
      <c r="H41" s="799"/>
      <c r="I41" s="799"/>
      <c r="J41" s="799"/>
      <c r="K41" s="799"/>
      <c r="L41" s="799"/>
      <c r="M41" s="799"/>
      <c r="N41" s="799"/>
      <c r="O41" s="799"/>
    </row>
    <row r="42" spans="2:15" x14ac:dyDescent="0.2">
      <c r="B42" s="799"/>
      <c r="C42" s="799"/>
      <c r="D42" s="799"/>
      <c r="E42" s="799"/>
      <c r="F42" s="799"/>
      <c r="G42" s="799"/>
      <c r="H42" s="799"/>
      <c r="I42" s="799"/>
      <c r="J42" s="799"/>
      <c r="K42" s="799"/>
      <c r="L42" s="799"/>
      <c r="M42" s="799"/>
      <c r="N42" s="799"/>
      <c r="O42" s="799"/>
    </row>
    <row r="43" spans="2:15" x14ac:dyDescent="0.2"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2:15" x14ac:dyDescent="0.2">
      <c r="B44" s="799" t="s">
        <v>489</v>
      </c>
      <c r="C44" s="799"/>
      <c r="D44" s="799"/>
      <c r="E44" s="799"/>
      <c r="F44" s="799"/>
      <c r="G44" s="799"/>
      <c r="H44" s="799"/>
      <c r="I44" s="799"/>
      <c r="J44" s="799"/>
      <c r="K44" s="799"/>
      <c r="L44" s="799"/>
      <c r="M44" s="799"/>
      <c r="N44" s="799"/>
      <c r="O44" s="799"/>
    </row>
    <row r="45" spans="2:15" x14ac:dyDescent="0.2">
      <c r="B45" s="799"/>
      <c r="C45" s="799"/>
      <c r="D45" s="799"/>
      <c r="E45" s="799"/>
      <c r="F45" s="799"/>
      <c r="G45" s="799"/>
      <c r="H45" s="799"/>
      <c r="I45" s="799"/>
      <c r="J45" s="799"/>
      <c r="K45" s="799"/>
      <c r="L45" s="799"/>
      <c r="M45" s="799"/>
      <c r="N45" s="799"/>
      <c r="O45" s="799"/>
    </row>
    <row r="46" spans="2:15" x14ac:dyDescent="0.2">
      <c r="B46" s="799"/>
      <c r="C46" s="799"/>
      <c r="D46" s="799"/>
      <c r="E46" s="799"/>
      <c r="F46" s="799"/>
      <c r="G46" s="799"/>
      <c r="H46" s="799"/>
      <c r="I46" s="799"/>
      <c r="J46" s="799"/>
      <c r="K46" s="799"/>
      <c r="L46" s="799"/>
      <c r="M46" s="799"/>
      <c r="N46" s="799"/>
      <c r="O46" s="799"/>
    </row>
    <row r="47" spans="2:15" x14ac:dyDescent="0.2">
      <c r="B47" s="799"/>
      <c r="C47" s="799"/>
      <c r="D47" s="799"/>
      <c r="E47" s="799"/>
      <c r="F47" s="799"/>
      <c r="G47" s="799"/>
      <c r="H47" s="799"/>
      <c r="I47" s="799"/>
      <c r="J47" s="799"/>
      <c r="K47" s="799"/>
      <c r="L47" s="799"/>
      <c r="M47" s="799"/>
      <c r="N47" s="799"/>
      <c r="O47" s="799"/>
    </row>
    <row r="48" spans="2:15" x14ac:dyDescent="0.2">
      <c r="B48" s="799"/>
      <c r="C48" s="799"/>
      <c r="D48" s="799"/>
      <c r="E48" s="799"/>
      <c r="F48" s="799"/>
      <c r="G48" s="799"/>
      <c r="H48" s="799"/>
      <c r="I48" s="799"/>
      <c r="J48" s="799"/>
      <c r="K48" s="799"/>
      <c r="L48" s="799"/>
      <c r="M48" s="799"/>
      <c r="N48" s="799"/>
      <c r="O48" s="799"/>
    </row>
    <row r="49" spans="2:15" x14ac:dyDescent="0.2">
      <c r="B49" s="799"/>
      <c r="C49" s="799"/>
      <c r="D49" s="799"/>
      <c r="E49" s="799"/>
      <c r="F49" s="799"/>
      <c r="G49" s="799"/>
      <c r="H49" s="799"/>
      <c r="I49" s="799"/>
      <c r="J49" s="799"/>
      <c r="K49" s="799"/>
      <c r="L49" s="799"/>
      <c r="M49" s="799"/>
      <c r="N49" s="799"/>
      <c r="O49" s="799"/>
    </row>
  </sheetData>
  <mergeCells count="29">
    <mergeCell ref="C29:H29"/>
    <mergeCell ref="C30:H30"/>
    <mergeCell ref="F1:Q1"/>
    <mergeCell ref="B5:P5"/>
    <mergeCell ref="F2:Q2"/>
    <mergeCell ref="B20:O24"/>
    <mergeCell ref="E3:P3"/>
    <mergeCell ref="I33:N33"/>
    <mergeCell ref="I34:N34"/>
    <mergeCell ref="I35:N35"/>
    <mergeCell ref="C31:H31"/>
    <mergeCell ref="C33:H33"/>
    <mergeCell ref="C34:H34"/>
    <mergeCell ref="C32:H32"/>
    <mergeCell ref="B44:O49"/>
    <mergeCell ref="C25:H25"/>
    <mergeCell ref="I25:N25"/>
    <mergeCell ref="C26:H26"/>
    <mergeCell ref="C27:H27"/>
    <mergeCell ref="C28:H28"/>
    <mergeCell ref="B37:O42"/>
    <mergeCell ref="C35:H35"/>
    <mergeCell ref="I26:N26"/>
    <mergeCell ref="I27:N27"/>
    <mergeCell ref="I28:N28"/>
    <mergeCell ref="I29:N29"/>
    <mergeCell ref="I30:N30"/>
    <mergeCell ref="I31:N31"/>
    <mergeCell ref="I32:N3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A1B7-85D0-46E5-AB4A-C357B7EA6795}">
  <dimension ref="B2:T65"/>
  <sheetViews>
    <sheetView topLeftCell="F34" zoomScale="140" zoomScaleNormal="140" workbookViewId="0">
      <selection activeCell="K50" sqref="K50"/>
    </sheetView>
  </sheetViews>
  <sheetFormatPr baseColWidth="10" defaultRowHeight="12.75" x14ac:dyDescent="0.2"/>
  <cols>
    <col min="2" max="2" width="21.7109375" customWidth="1"/>
    <col min="3" max="3" width="5.85546875" customWidth="1"/>
    <col min="4" max="4" width="17.28515625" customWidth="1"/>
    <col min="5" max="5" width="7.42578125" customWidth="1"/>
    <col min="6" max="6" width="17.28515625" customWidth="1"/>
    <col min="8" max="8" width="17.140625" customWidth="1"/>
    <col min="10" max="10" width="27" customWidth="1"/>
    <col min="11" max="11" width="10.85546875" customWidth="1"/>
    <col min="12" max="12" width="11.5703125" customWidth="1"/>
    <col min="13" max="13" width="18.28515625" customWidth="1"/>
    <col min="14" max="14" width="4.7109375" customWidth="1"/>
    <col min="15" max="15" width="8" customWidth="1"/>
    <col min="16" max="16" width="9.5703125" customWidth="1"/>
    <col min="17" max="17" width="10.5703125" customWidth="1"/>
    <col min="18" max="18" width="12" customWidth="1"/>
    <col min="19" max="19" width="7.42578125" customWidth="1"/>
    <col min="20" max="20" width="20.42578125" customWidth="1"/>
  </cols>
  <sheetData>
    <row r="2" spans="2:11" x14ac:dyDescent="0.2">
      <c r="B2" t="s">
        <v>342</v>
      </c>
      <c r="D2" t="s">
        <v>343</v>
      </c>
      <c r="F2" t="s">
        <v>344</v>
      </c>
      <c r="H2" t="s">
        <v>345</v>
      </c>
    </row>
    <row r="3" spans="2:11" ht="16.5" x14ac:dyDescent="0.2">
      <c r="B3" t="s">
        <v>343</v>
      </c>
      <c r="D3" s="132" t="s">
        <v>346</v>
      </c>
      <c r="F3" s="132" t="s">
        <v>347</v>
      </c>
      <c r="H3" s="133" t="s">
        <v>348</v>
      </c>
    </row>
    <row r="4" spans="2:11" ht="16.5" x14ac:dyDescent="0.2">
      <c r="B4" t="s">
        <v>350</v>
      </c>
      <c r="D4" t="s">
        <v>351</v>
      </c>
      <c r="F4" s="132" t="s">
        <v>352</v>
      </c>
      <c r="H4" s="133" t="s">
        <v>353</v>
      </c>
    </row>
    <row r="5" spans="2:11" ht="16.5" x14ac:dyDescent="0.2">
      <c r="B5" t="s">
        <v>354</v>
      </c>
      <c r="F5" s="132" t="s">
        <v>355</v>
      </c>
      <c r="H5" s="133" t="s">
        <v>356</v>
      </c>
    </row>
    <row r="6" spans="2:11" ht="16.5" x14ac:dyDescent="0.2">
      <c r="B6" t="s">
        <v>357</v>
      </c>
      <c r="F6" s="132" t="s">
        <v>358</v>
      </c>
      <c r="H6" s="133" t="s">
        <v>359</v>
      </c>
    </row>
    <row r="7" spans="2:11" ht="16.5" x14ac:dyDescent="0.2">
      <c r="B7" t="s">
        <v>344</v>
      </c>
      <c r="F7" s="132" t="s">
        <v>360</v>
      </c>
      <c r="H7" s="133" t="s">
        <v>361</v>
      </c>
    </row>
    <row r="8" spans="2:11" ht="16.5" x14ac:dyDescent="0.2">
      <c r="B8" t="s">
        <v>362</v>
      </c>
      <c r="F8" s="132" t="s">
        <v>363</v>
      </c>
      <c r="H8" s="133" t="s">
        <v>364</v>
      </c>
    </row>
    <row r="9" spans="2:11" ht="16.5" x14ac:dyDescent="0.2">
      <c r="B9" t="s">
        <v>345</v>
      </c>
      <c r="F9" s="132" t="s">
        <v>365</v>
      </c>
      <c r="H9" s="133" t="s">
        <v>366</v>
      </c>
    </row>
    <row r="10" spans="2:11" ht="16.5" x14ac:dyDescent="0.2">
      <c r="B10" t="s">
        <v>367</v>
      </c>
      <c r="H10" s="133" t="s">
        <v>368</v>
      </c>
    </row>
    <row r="11" spans="2:11" ht="16.5" x14ac:dyDescent="0.2">
      <c r="H11" s="133" t="s">
        <v>369</v>
      </c>
    </row>
    <row r="12" spans="2:11" ht="16.5" x14ac:dyDescent="0.2">
      <c r="B12" t="s">
        <v>370</v>
      </c>
      <c r="F12" s="134" t="s">
        <v>371</v>
      </c>
      <c r="H12" s="133" t="s">
        <v>372</v>
      </c>
    </row>
    <row r="13" spans="2:11" ht="16.5" x14ac:dyDescent="0.2">
      <c r="B13" s="135" t="s">
        <v>373</v>
      </c>
      <c r="F13" s="136" t="s">
        <v>374</v>
      </c>
      <c r="H13" s="133" t="s">
        <v>375</v>
      </c>
    </row>
    <row r="14" spans="2:11" ht="16.5" x14ac:dyDescent="0.2">
      <c r="B14" s="135" t="s">
        <v>376</v>
      </c>
      <c r="F14" s="136" t="s">
        <v>377</v>
      </c>
      <c r="H14" s="133" t="s">
        <v>378</v>
      </c>
    </row>
    <row r="15" spans="2:11" ht="16.5" customHeight="1" x14ac:dyDescent="0.2">
      <c r="B15" s="135" t="s">
        <v>379</v>
      </c>
      <c r="F15" s="137" t="s">
        <v>380</v>
      </c>
      <c r="H15" s="133" t="s">
        <v>381</v>
      </c>
      <c r="J15" s="149" t="s">
        <v>403</v>
      </c>
      <c r="K15" s="142" t="s">
        <v>404</v>
      </c>
    </row>
    <row r="16" spans="2:11" ht="16.5" x14ac:dyDescent="0.2">
      <c r="B16" s="135" t="s">
        <v>382</v>
      </c>
      <c r="H16" s="133" t="s">
        <v>383</v>
      </c>
      <c r="J16" s="149" t="s">
        <v>343</v>
      </c>
      <c r="K16" s="143">
        <v>480</v>
      </c>
    </row>
    <row r="17" spans="2:20" ht="16.5" customHeight="1" x14ac:dyDescent="0.2">
      <c r="B17" s="138" t="s">
        <v>384</v>
      </c>
      <c r="H17" s="139" t="s">
        <v>385</v>
      </c>
      <c r="J17" s="149" t="s">
        <v>370</v>
      </c>
      <c r="K17" s="143">
        <v>315</v>
      </c>
    </row>
    <row r="18" spans="2:20" ht="16.5" customHeight="1" x14ac:dyDescent="0.2">
      <c r="F18" t="s">
        <v>362</v>
      </c>
      <c r="H18" s="139" t="s">
        <v>386</v>
      </c>
      <c r="J18" s="149" t="s">
        <v>387</v>
      </c>
      <c r="K18" s="143">
        <v>440</v>
      </c>
    </row>
    <row r="19" spans="2:20" ht="12.75" customHeight="1" x14ac:dyDescent="0.2">
      <c r="B19" t="s">
        <v>387</v>
      </c>
      <c r="F19" s="140" t="s">
        <v>349</v>
      </c>
      <c r="J19" s="149" t="s">
        <v>389</v>
      </c>
      <c r="K19" s="143">
        <v>370</v>
      </c>
    </row>
    <row r="20" spans="2:20" ht="16.5" customHeight="1" x14ac:dyDescent="0.2">
      <c r="B20" s="138" t="s">
        <v>388</v>
      </c>
      <c r="J20" s="150" t="s">
        <v>344</v>
      </c>
      <c r="K20" s="205">
        <v>500</v>
      </c>
    </row>
    <row r="21" spans="2:20" x14ac:dyDescent="0.2">
      <c r="J21" s="149" t="s">
        <v>371</v>
      </c>
      <c r="K21" s="143">
        <v>510</v>
      </c>
    </row>
    <row r="22" spans="2:20" x14ac:dyDescent="0.2">
      <c r="B22" t="s">
        <v>389</v>
      </c>
      <c r="F22" s="24" t="s">
        <v>412</v>
      </c>
      <c r="H22" s="24" t="s">
        <v>411</v>
      </c>
      <c r="J22" s="149" t="s">
        <v>362</v>
      </c>
      <c r="K22" s="143">
        <v>430</v>
      </c>
    </row>
    <row r="23" spans="2:20" ht="16.5" x14ac:dyDescent="0.2">
      <c r="B23" s="135" t="s">
        <v>390</v>
      </c>
      <c r="F23" s="24" t="s">
        <v>343</v>
      </c>
      <c r="H23" s="135" t="s">
        <v>373</v>
      </c>
      <c r="J23" s="149" t="s">
        <v>345</v>
      </c>
      <c r="K23" s="143">
        <v>540</v>
      </c>
    </row>
    <row r="24" spans="2:20" ht="16.5" x14ac:dyDescent="0.2">
      <c r="B24" s="135" t="s">
        <v>391</v>
      </c>
      <c r="F24" s="24" t="s">
        <v>409</v>
      </c>
      <c r="H24" s="135" t="s">
        <v>376</v>
      </c>
      <c r="J24" s="149" t="s">
        <v>402</v>
      </c>
      <c r="K24" s="143">
        <v>385</v>
      </c>
    </row>
    <row r="25" spans="2:20" ht="16.5" x14ac:dyDescent="0.2">
      <c r="B25" s="135" t="s">
        <v>392</v>
      </c>
      <c r="F25" s="24" t="s">
        <v>344</v>
      </c>
      <c r="H25" s="135" t="s">
        <v>379</v>
      </c>
    </row>
    <row r="26" spans="2:20" ht="16.5" x14ac:dyDescent="0.2">
      <c r="B26" s="135" t="s">
        <v>393</v>
      </c>
      <c r="F26" s="24" t="s">
        <v>345</v>
      </c>
      <c r="H26" s="135" t="s">
        <v>382</v>
      </c>
      <c r="S26" s="24"/>
    </row>
    <row r="27" spans="2:20" ht="16.5" x14ac:dyDescent="0.2">
      <c r="B27" s="135" t="s">
        <v>394</v>
      </c>
      <c r="F27" s="24" t="s">
        <v>402</v>
      </c>
      <c r="H27" s="135" t="s">
        <v>384</v>
      </c>
      <c r="T27" s="24"/>
    </row>
    <row r="28" spans="2:20" ht="16.5" x14ac:dyDescent="0.2">
      <c r="B28" s="135" t="s">
        <v>395</v>
      </c>
      <c r="H28" s="135" t="s">
        <v>388</v>
      </c>
    </row>
    <row r="29" spans="2:20" ht="16.5" x14ac:dyDescent="0.2">
      <c r="B29" s="133" t="s">
        <v>396</v>
      </c>
      <c r="H29" s="135" t="s">
        <v>390</v>
      </c>
      <c r="S29" s="24"/>
      <c r="T29" s="152"/>
    </row>
    <row r="30" spans="2:20" ht="16.5" x14ac:dyDescent="0.2">
      <c r="B30" s="133" t="s">
        <v>397</v>
      </c>
      <c r="H30" s="135" t="s">
        <v>391</v>
      </c>
      <c r="T30" s="151"/>
    </row>
    <row r="31" spans="2:20" ht="16.5" x14ac:dyDescent="0.2">
      <c r="B31" s="138" t="s">
        <v>398</v>
      </c>
      <c r="H31" s="135" t="s">
        <v>392</v>
      </c>
    </row>
    <row r="32" spans="2:20" ht="16.5" x14ac:dyDescent="0.2">
      <c r="H32" s="135" t="s">
        <v>393</v>
      </c>
    </row>
    <row r="33" spans="2:19" ht="16.5" x14ac:dyDescent="0.2">
      <c r="H33" s="135" t="s">
        <v>394</v>
      </c>
    </row>
    <row r="34" spans="2:19" ht="16.5" x14ac:dyDescent="0.2">
      <c r="B34" s="24" t="s">
        <v>410</v>
      </c>
      <c r="H34" s="135" t="s">
        <v>395</v>
      </c>
    </row>
    <row r="35" spans="2:19" ht="16.5" x14ac:dyDescent="0.2">
      <c r="B35">
        <v>1</v>
      </c>
      <c r="H35" s="135" t="s">
        <v>396</v>
      </c>
    </row>
    <row r="36" spans="2:19" ht="16.5" x14ac:dyDescent="0.2">
      <c r="B36">
        <v>2</v>
      </c>
      <c r="H36" s="135" t="s">
        <v>397</v>
      </c>
    </row>
    <row r="37" spans="2:19" ht="16.5" x14ac:dyDescent="0.2">
      <c r="B37">
        <v>3</v>
      </c>
      <c r="H37" s="135" t="s">
        <v>398</v>
      </c>
    </row>
    <row r="38" spans="2:19" x14ac:dyDescent="0.2">
      <c r="B38">
        <v>4</v>
      </c>
      <c r="H38" s="144" t="s">
        <v>346</v>
      </c>
    </row>
    <row r="39" spans="2:19" x14ac:dyDescent="0.2">
      <c r="B39">
        <v>5</v>
      </c>
      <c r="H39" s="141" t="s">
        <v>351</v>
      </c>
    </row>
    <row r="40" spans="2:19" x14ac:dyDescent="0.2">
      <c r="B40">
        <v>6</v>
      </c>
      <c r="H40" s="144" t="s">
        <v>347</v>
      </c>
      <c r="K40">
        <f>'8'!J15</f>
        <v>0</v>
      </c>
      <c r="P40">
        <f>'8'!J26</f>
        <v>0</v>
      </c>
      <c r="S40" t="e">
        <f>'8'!#REF!</f>
        <v>#REF!</v>
      </c>
    </row>
    <row r="41" spans="2:19" x14ac:dyDescent="0.2">
      <c r="B41">
        <v>7</v>
      </c>
      <c r="H41" s="144" t="s">
        <v>352</v>
      </c>
      <c r="J41" s="150" t="s">
        <v>343</v>
      </c>
      <c r="K41">
        <v>2</v>
      </c>
      <c r="L41" s="151"/>
      <c r="M41" s="24" t="s">
        <v>389</v>
      </c>
      <c r="N41">
        <f>SUMIF(J41:J58,M41,K41:K58)</f>
        <v>1</v>
      </c>
      <c r="O41" s="150" t="s">
        <v>343</v>
      </c>
      <c r="P41">
        <v>2</v>
      </c>
      <c r="R41" s="150" t="s">
        <v>343</v>
      </c>
      <c r="S41">
        <v>2</v>
      </c>
    </row>
    <row r="42" spans="2:19" x14ac:dyDescent="0.2">
      <c r="B42">
        <v>8</v>
      </c>
      <c r="H42" s="144" t="s">
        <v>355</v>
      </c>
      <c r="J42" s="150" t="s">
        <v>343</v>
      </c>
      <c r="K42" s="153">
        <f>IF(K40&gt;5,2,0)</f>
        <v>0</v>
      </c>
      <c r="L42" s="151"/>
      <c r="M42" s="24"/>
      <c r="N42" s="24"/>
      <c r="O42" s="150" t="s">
        <v>343</v>
      </c>
      <c r="P42" s="153">
        <f>IF(P40&gt;5,2,0)</f>
        <v>0</v>
      </c>
      <c r="R42" s="150" t="s">
        <v>343</v>
      </c>
      <c r="S42" s="153" t="e">
        <f>IF(S40&gt;5,2,0)</f>
        <v>#REF!</v>
      </c>
    </row>
    <row r="43" spans="2:19" ht="22.5" x14ac:dyDescent="0.2">
      <c r="B43">
        <v>9</v>
      </c>
      <c r="H43" s="144" t="s">
        <v>358</v>
      </c>
      <c r="J43" s="150" t="s">
        <v>370</v>
      </c>
      <c r="K43">
        <v>1</v>
      </c>
      <c r="L43" s="151"/>
      <c r="M43" s="24"/>
      <c r="N43" s="24"/>
      <c r="O43" s="150" t="s">
        <v>370</v>
      </c>
      <c r="P43">
        <v>1</v>
      </c>
      <c r="R43" s="150" t="s">
        <v>370</v>
      </c>
      <c r="S43">
        <v>1</v>
      </c>
    </row>
    <row r="44" spans="2:19" ht="22.5" x14ac:dyDescent="0.2">
      <c r="B44">
        <v>10</v>
      </c>
      <c r="H44" s="144" t="s">
        <v>360</v>
      </c>
      <c r="J44" s="150" t="s">
        <v>370</v>
      </c>
      <c r="K44" s="153">
        <f>IF(K40&gt;5,2,0)</f>
        <v>0</v>
      </c>
      <c r="L44" s="151"/>
      <c r="O44" s="150" t="s">
        <v>370</v>
      </c>
      <c r="P44" s="153">
        <f>IF(P40&gt;5,2,0)</f>
        <v>0</v>
      </c>
      <c r="R44" s="150" t="s">
        <v>370</v>
      </c>
      <c r="S44" s="153" t="e">
        <f>IF(S40&gt;5,2,0)</f>
        <v>#REF!</v>
      </c>
    </row>
    <row r="45" spans="2:19" ht="22.5" x14ac:dyDescent="0.2">
      <c r="B45">
        <v>11</v>
      </c>
      <c r="H45" s="144" t="s">
        <v>363</v>
      </c>
      <c r="J45" s="150" t="s">
        <v>387</v>
      </c>
      <c r="K45">
        <v>1</v>
      </c>
      <c r="O45" s="150" t="s">
        <v>387</v>
      </c>
      <c r="P45">
        <v>1</v>
      </c>
      <c r="R45" s="150" t="s">
        <v>387</v>
      </c>
      <c r="S45">
        <v>1</v>
      </c>
    </row>
    <row r="46" spans="2:19" ht="22.5" x14ac:dyDescent="0.2">
      <c r="B46" s="24" t="s">
        <v>425</v>
      </c>
      <c r="H46" s="144" t="s">
        <v>365</v>
      </c>
      <c r="J46" s="150" t="s">
        <v>387</v>
      </c>
      <c r="K46" s="153">
        <f>IF(K40&gt;5,2,0)</f>
        <v>0</v>
      </c>
      <c r="O46" s="150" t="s">
        <v>387</v>
      </c>
      <c r="P46" s="153">
        <f>IF(P40&gt;5,2,0)</f>
        <v>0</v>
      </c>
      <c r="R46" s="150" t="s">
        <v>387</v>
      </c>
      <c r="S46" s="153" t="e">
        <f>IF(S40&gt;5,2,0)</f>
        <v>#REF!</v>
      </c>
    </row>
    <row r="47" spans="2:19" ht="22.5" x14ac:dyDescent="0.2">
      <c r="B47">
        <v>2</v>
      </c>
      <c r="H47" s="144" t="s">
        <v>374</v>
      </c>
      <c r="J47" s="150" t="s">
        <v>389</v>
      </c>
      <c r="K47">
        <v>1</v>
      </c>
      <c r="O47" s="150" t="s">
        <v>389</v>
      </c>
      <c r="P47">
        <v>1</v>
      </c>
      <c r="R47" s="150" t="s">
        <v>389</v>
      </c>
      <c r="S47">
        <v>1</v>
      </c>
    </row>
    <row r="48" spans="2:19" ht="22.5" x14ac:dyDescent="0.2">
      <c r="B48">
        <v>3</v>
      </c>
      <c r="H48" s="144" t="s">
        <v>377</v>
      </c>
      <c r="J48" s="150" t="s">
        <v>389</v>
      </c>
      <c r="K48" s="153">
        <f>IF(K40&gt;5,2,0)</f>
        <v>0</v>
      </c>
      <c r="O48" s="150" t="s">
        <v>389</v>
      </c>
      <c r="P48" s="153">
        <f>IF(P40&gt;5,2,0)</f>
        <v>0</v>
      </c>
      <c r="R48" s="150" t="s">
        <v>389</v>
      </c>
      <c r="S48" s="153" t="e">
        <f>IF(S40&gt;5,2,0)</f>
        <v>#REF!</v>
      </c>
    </row>
    <row r="49" spans="2:19" x14ac:dyDescent="0.2">
      <c r="B49">
        <v>4</v>
      </c>
      <c r="H49" s="144" t="s">
        <v>380</v>
      </c>
      <c r="J49" s="150" t="s">
        <v>344</v>
      </c>
      <c r="K49" s="206">
        <v>2</v>
      </c>
      <c r="O49" s="150" t="s">
        <v>344</v>
      </c>
      <c r="P49" s="206">
        <v>2</v>
      </c>
      <c r="R49" s="150" t="s">
        <v>344</v>
      </c>
      <c r="S49" s="206">
        <v>2</v>
      </c>
    </row>
    <row r="50" spans="2:19" ht="16.5" x14ac:dyDescent="0.2">
      <c r="B50" s="24" t="s">
        <v>430</v>
      </c>
      <c r="H50" s="135" t="s">
        <v>348</v>
      </c>
      <c r="J50" s="150" t="s">
        <v>344</v>
      </c>
      <c r="K50" s="207">
        <f>IF(K40&gt;5,2,0)</f>
        <v>0</v>
      </c>
      <c r="O50" s="150" t="s">
        <v>344</v>
      </c>
      <c r="P50" s="207">
        <f>IF(P40&gt;5,2,0)</f>
        <v>0</v>
      </c>
      <c r="R50" s="150" t="s">
        <v>344</v>
      </c>
      <c r="S50" s="207" t="e">
        <f>IF(S40&gt;5,2,0)</f>
        <v>#REF!</v>
      </c>
    </row>
    <row r="51" spans="2:19" ht="22.5" x14ac:dyDescent="0.2">
      <c r="B51" s="24">
        <v>5</v>
      </c>
      <c r="H51" s="135" t="s">
        <v>353</v>
      </c>
      <c r="J51" s="150" t="s">
        <v>371</v>
      </c>
      <c r="K51">
        <v>2</v>
      </c>
      <c r="O51" s="150" t="s">
        <v>371</v>
      </c>
      <c r="P51">
        <v>2</v>
      </c>
      <c r="R51" s="150" t="s">
        <v>371</v>
      </c>
      <c r="S51">
        <v>2</v>
      </c>
    </row>
    <row r="52" spans="2:19" ht="22.5" x14ac:dyDescent="0.2">
      <c r="B52" s="24">
        <v>7</v>
      </c>
      <c r="H52" s="135" t="s">
        <v>356</v>
      </c>
      <c r="J52" s="150" t="s">
        <v>371</v>
      </c>
      <c r="K52" s="153">
        <f>IF(K40&gt;5,2,0)</f>
        <v>0</v>
      </c>
      <c r="O52" s="150" t="s">
        <v>371</v>
      </c>
      <c r="P52" s="153">
        <f>IF(P40&gt;5,2,0)</f>
        <v>0</v>
      </c>
      <c r="R52" s="150" t="s">
        <v>371</v>
      </c>
      <c r="S52" s="153" t="e">
        <f>IF(S40&gt;5,2,0)</f>
        <v>#REF!</v>
      </c>
    </row>
    <row r="53" spans="2:19" ht="16.5" x14ac:dyDescent="0.2">
      <c r="H53" s="135" t="s">
        <v>359</v>
      </c>
      <c r="J53" s="150" t="s">
        <v>362</v>
      </c>
      <c r="K53">
        <v>1</v>
      </c>
      <c r="O53" s="150" t="s">
        <v>362</v>
      </c>
      <c r="P53">
        <v>1</v>
      </c>
      <c r="R53" s="150" t="s">
        <v>362</v>
      </c>
      <c r="S53">
        <v>1</v>
      </c>
    </row>
    <row r="54" spans="2:19" ht="16.5" x14ac:dyDescent="0.2">
      <c r="H54" s="135" t="s">
        <v>361</v>
      </c>
      <c r="J54" s="150" t="s">
        <v>362</v>
      </c>
      <c r="K54" s="153">
        <f>IF(K40&gt;5,2,0)</f>
        <v>0</v>
      </c>
      <c r="O54" s="150" t="s">
        <v>362</v>
      </c>
      <c r="P54" s="153">
        <f>IF(P40&gt;5,2,0)</f>
        <v>0</v>
      </c>
      <c r="R54" s="150" t="s">
        <v>362</v>
      </c>
      <c r="S54" s="153" t="e">
        <f>IF(S40&gt;5,2,0)</f>
        <v>#REF!</v>
      </c>
    </row>
    <row r="55" spans="2:19" ht="16.5" x14ac:dyDescent="0.2">
      <c r="H55" s="135" t="s">
        <v>364</v>
      </c>
      <c r="J55" s="150" t="s">
        <v>345</v>
      </c>
      <c r="K55">
        <v>2</v>
      </c>
      <c r="O55" s="150" t="s">
        <v>345</v>
      </c>
      <c r="P55">
        <v>2</v>
      </c>
      <c r="R55" s="150" t="s">
        <v>345</v>
      </c>
      <c r="S55">
        <v>2</v>
      </c>
    </row>
    <row r="56" spans="2:19" ht="16.5" x14ac:dyDescent="0.2">
      <c r="H56" s="135" t="s">
        <v>366</v>
      </c>
      <c r="J56" s="150" t="s">
        <v>345</v>
      </c>
      <c r="K56" s="153">
        <f>IF(K40&gt;5,2,0)</f>
        <v>0</v>
      </c>
      <c r="O56" s="150" t="s">
        <v>345</v>
      </c>
      <c r="P56" s="153">
        <f>IF(P40&gt;5,2,0)</f>
        <v>0</v>
      </c>
      <c r="R56" s="150" t="s">
        <v>345</v>
      </c>
      <c r="S56" s="153" t="e">
        <f>IF(S40&gt;5,2,0)</f>
        <v>#REF!</v>
      </c>
    </row>
    <row r="57" spans="2:19" ht="16.5" x14ac:dyDescent="0.2">
      <c r="H57" s="135" t="s">
        <v>368</v>
      </c>
      <c r="J57" s="150" t="s">
        <v>402</v>
      </c>
      <c r="K57">
        <v>2</v>
      </c>
      <c r="O57" s="150" t="s">
        <v>402</v>
      </c>
      <c r="P57">
        <v>2</v>
      </c>
      <c r="R57" s="150" t="s">
        <v>402</v>
      </c>
      <c r="S57">
        <v>2</v>
      </c>
    </row>
    <row r="58" spans="2:19" ht="16.5" x14ac:dyDescent="0.2">
      <c r="H58" s="135" t="s">
        <v>369</v>
      </c>
      <c r="J58" s="150" t="s">
        <v>402</v>
      </c>
      <c r="K58" s="153">
        <f>IF(K40&gt;5,2,0)</f>
        <v>0</v>
      </c>
      <c r="O58" s="150" t="s">
        <v>402</v>
      </c>
      <c r="P58" s="153">
        <f>IF(P40&gt;5,2,0)</f>
        <v>0</v>
      </c>
      <c r="R58" s="150" t="s">
        <v>402</v>
      </c>
      <c r="S58" s="153" t="e">
        <f>IF(S40&gt;5,2,0)</f>
        <v>#REF!</v>
      </c>
    </row>
    <row r="59" spans="2:19" ht="16.5" x14ac:dyDescent="0.2">
      <c r="H59" s="135" t="s">
        <v>372</v>
      </c>
    </row>
    <row r="60" spans="2:19" ht="16.5" x14ac:dyDescent="0.2">
      <c r="H60" s="135" t="s">
        <v>375</v>
      </c>
    </row>
    <row r="61" spans="2:19" ht="16.5" x14ac:dyDescent="0.2">
      <c r="H61" s="135" t="s">
        <v>378</v>
      </c>
    </row>
    <row r="62" spans="2:19" ht="16.5" x14ac:dyDescent="0.2">
      <c r="H62" s="135" t="s">
        <v>381</v>
      </c>
    </row>
    <row r="63" spans="2:19" ht="16.5" x14ac:dyDescent="0.2">
      <c r="H63" s="135" t="s">
        <v>383</v>
      </c>
    </row>
    <row r="64" spans="2:19" ht="16.5" x14ac:dyDescent="0.2">
      <c r="H64" s="145" t="s">
        <v>385</v>
      </c>
    </row>
    <row r="65" spans="8:8" ht="16.5" x14ac:dyDescent="0.2">
      <c r="H65" s="146" t="s">
        <v>386</v>
      </c>
    </row>
  </sheetData>
  <dataValidations count="1">
    <dataValidation type="list" allowBlank="1" showInputMessage="1" showErrorMessage="1" sqref="M41 T27" xr:uid="{7FBF0E64-98FF-4CBD-A2A1-2988CF0E5BE0}">
      <formula1>$J$29:$J$38</formula1>
    </dataValidation>
  </dataValidations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1 de 7</vt:lpstr>
      <vt:lpstr>2,3,4,5 </vt:lpstr>
      <vt:lpstr>6</vt:lpstr>
      <vt:lpstr>7</vt:lpstr>
      <vt:lpstr>8</vt:lpstr>
      <vt:lpstr>9</vt:lpstr>
      <vt:lpstr>DA PyV</vt:lpstr>
      <vt:lpstr>'1 de 7'!Área_de_impresión</vt:lpstr>
      <vt:lpstr>'2,3,4,5 '!Área_de_impresión</vt:lpstr>
      <vt:lpstr>'8'!Área_de_impresión</vt:lpstr>
      <vt:lpstr>'9'!Área_de_impresión</vt:lpstr>
      <vt:lpstr>COSTOS</vt:lpstr>
      <vt:lpstr>TABLA2</vt:lpstr>
      <vt:lpstr>tabla3</vt:lpstr>
    </vt:vector>
  </TitlesOfParts>
  <Company>minsa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ENieto</dc:creator>
  <cp:lastModifiedBy>MAGNA ARSENIA CHIROQUE LIMAYMANTA</cp:lastModifiedBy>
  <cp:lastPrinted>2025-01-13T14:51:47Z</cp:lastPrinted>
  <dcterms:created xsi:type="dcterms:W3CDTF">2006-12-26T20:08:11Z</dcterms:created>
  <dcterms:modified xsi:type="dcterms:W3CDTF">2025-01-13T14:59:13Z</dcterms:modified>
</cp:coreProperties>
</file>